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2023 г." sheetId="16" r:id="rId1"/>
    <sheet name="2024 г." sheetId="17" r:id="rId2"/>
    <sheet name="2025 г." sheetId="18" r:id="rId3"/>
  </sheets>
  <definedNames>
    <definedName name="ВНЕОБОРОТНЫЕ_АКТИВЫ">#REF!</definedName>
    <definedName name="Доходы_будущих_периодов">#REF!</definedName>
    <definedName name="_xlnm.Print_Titles" localSheetId="0">'2023 г.'!$1:$8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8" l="1"/>
  <c r="F42" i="18"/>
  <c r="I41" i="18"/>
  <c r="H41" i="18"/>
  <c r="J41" i="18" s="1"/>
  <c r="I40" i="18"/>
  <c r="H40" i="18"/>
  <c r="J40" i="18" s="1"/>
  <c r="I39" i="18"/>
  <c r="H39" i="18"/>
  <c r="J39" i="18" s="1"/>
  <c r="I38" i="18"/>
  <c r="H38" i="18"/>
  <c r="J38" i="18" s="1"/>
  <c r="J37" i="18"/>
  <c r="I37" i="18"/>
  <c r="H37" i="18"/>
  <c r="J36" i="18"/>
  <c r="I36" i="18"/>
  <c r="H36" i="18"/>
  <c r="I35" i="18"/>
  <c r="H35" i="18"/>
  <c r="J35" i="18" s="1"/>
  <c r="I34" i="18"/>
  <c r="H34" i="18"/>
  <c r="J34" i="18" s="1"/>
  <c r="I33" i="18"/>
  <c r="H33" i="18"/>
  <c r="J33" i="18" s="1"/>
  <c r="I32" i="18"/>
  <c r="H32" i="18"/>
  <c r="J32" i="18" s="1"/>
  <c r="I31" i="18"/>
  <c r="H31" i="18"/>
  <c r="J31" i="18" s="1"/>
  <c r="I30" i="18"/>
  <c r="H30" i="18"/>
  <c r="J30" i="18" s="1"/>
  <c r="J29" i="18"/>
  <c r="I29" i="18"/>
  <c r="H29" i="18"/>
  <c r="J28" i="18"/>
  <c r="I28" i="18"/>
  <c r="H28" i="18"/>
  <c r="I27" i="18"/>
  <c r="H27" i="18"/>
  <c r="J27" i="18" s="1"/>
  <c r="I26" i="18"/>
  <c r="H26" i="18"/>
  <c r="J26" i="18" s="1"/>
  <c r="I25" i="18"/>
  <c r="H25" i="18"/>
  <c r="J25" i="18" s="1"/>
  <c r="I24" i="18"/>
  <c r="H24" i="18"/>
  <c r="J24" i="18" s="1"/>
  <c r="I23" i="18"/>
  <c r="H23" i="18"/>
  <c r="J23" i="18" s="1"/>
  <c r="I22" i="18"/>
  <c r="H22" i="18"/>
  <c r="J22" i="18" s="1"/>
  <c r="J21" i="18"/>
  <c r="I21" i="18"/>
  <c r="H21" i="18"/>
  <c r="J20" i="18"/>
  <c r="I20" i="18"/>
  <c r="H20" i="18"/>
  <c r="I19" i="18"/>
  <c r="H19" i="18"/>
  <c r="J19" i="18" s="1"/>
  <c r="I18" i="18"/>
  <c r="H18" i="18"/>
  <c r="J18" i="18" s="1"/>
  <c r="I17" i="18"/>
  <c r="H17" i="18"/>
  <c r="J17" i="18" s="1"/>
  <c r="I16" i="18"/>
  <c r="H16" i="18"/>
  <c r="J16" i="18" s="1"/>
  <c r="I15" i="18"/>
  <c r="H15" i="18"/>
  <c r="J15" i="18" s="1"/>
  <c r="I14" i="18"/>
  <c r="H14" i="18"/>
  <c r="J14" i="18" s="1"/>
  <c r="J13" i="18"/>
  <c r="I13" i="18"/>
  <c r="H13" i="18"/>
  <c r="J12" i="18"/>
  <c r="I12" i="18"/>
  <c r="H12" i="18"/>
  <c r="G42" i="17"/>
  <c r="F42" i="17"/>
  <c r="I41" i="17"/>
  <c r="H41" i="17"/>
  <c r="J41" i="17" s="1"/>
  <c r="J40" i="17"/>
  <c r="I40" i="17"/>
  <c r="H40" i="17"/>
  <c r="I39" i="17"/>
  <c r="H39" i="17"/>
  <c r="J39" i="17" s="1"/>
  <c r="I38" i="17"/>
  <c r="H38" i="17"/>
  <c r="J38" i="17" s="1"/>
  <c r="J37" i="17"/>
  <c r="I37" i="17"/>
  <c r="H37" i="17"/>
  <c r="I36" i="17"/>
  <c r="H36" i="17"/>
  <c r="J36" i="17" s="1"/>
  <c r="I35" i="17"/>
  <c r="H35" i="17"/>
  <c r="J35" i="17" s="1"/>
  <c r="I34" i="17"/>
  <c r="H34" i="17"/>
  <c r="J34" i="17" s="1"/>
  <c r="I33" i="17"/>
  <c r="H33" i="17"/>
  <c r="J33" i="17" s="1"/>
  <c r="J32" i="17"/>
  <c r="I32" i="17"/>
  <c r="H32" i="17"/>
  <c r="I31" i="17"/>
  <c r="H31" i="17"/>
  <c r="J31" i="17" s="1"/>
  <c r="I30" i="17"/>
  <c r="H30" i="17"/>
  <c r="J30" i="17" s="1"/>
  <c r="J29" i="17"/>
  <c r="I29" i="17"/>
  <c r="H29" i="17"/>
  <c r="I28" i="17"/>
  <c r="H28" i="17"/>
  <c r="J28" i="17" s="1"/>
  <c r="I27" i="17"/>
  <c r="H27" i="17"/>
  <c r="J27" i="17" s="1"/>
  <c r="I26" i="17"/>
  <c r="H26" i="17"/>
  <c r="J26" i="17" s="1"/>
  <c r="I25" i="17"/>
  <c r="H25" i="17"/>
  <c r="J25" i="17" s="1"/>
  <c r="J24" i="17"/>
  <c r="I24" i="17"/>
  <c r="H24" i="17"/>
  <c r="I23" i="17"/>
  <c r="H23" i="17"/>
  <c r="J23" i="17" s="1"/>
  <c r="I22" i="17"/>
  <c r="H22" i="17"/>
  <c r="J22" i="17" s="1"/>
  <c r="J21" i="17"/>
  <c r="I21" i="17"/>
  <c r="H21" i="17"/>
  <c r="I20" i="17"/>
  <c r="H20" i="17"/>
  <c r="J20" i="17" s="1"/>
  <c r="I19" i="17"/>
  <c r="H19" i="17"/>
  <c r="J19" i="17" s="1"/>
  <c r="I18" i="17"/>
  <c r="H18" i="17"/>
  <c r="J18" i="17" s="1"/>
  <c r="I17" i="17"/>
  <c r="H17" i="17"/>
  <c r="J17" i="17" s="1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I12" i="17"/>
  <c r="H12" i="17"/>
  <c r="H42" i="17" s="1"/>
  <c r="H42" i="18" l="1"/>
  <c r="I42" i="18"/>
  <c r="J42" i="18"/>
  <c r="J12" i="17"/>
  <c r="J42" i="17" s="1"/>
  <c r="I42" i="17"/>
  <c r="G42" i="16"/>
  <c r="F42" i="16"/>
  <c r="H12" i="16"/>
  <c r="J12" i="16" s="1"/>
  <c r="I12" i="16"/>
  <c r="H13" i="16"/>
  <c r="J13" i="16" s="1"/>
  <c r="I13" i="16"/>
  <c r="H14" i="16"/>
  <c r="I14" i="16"/>
  <c r="J14" i="16"/>
  <c r="H15" i="16"/>
  <c r="J15" i="16" s="1"/>
  <c r="I15" i="16"/>
  <c r="H16" i="16"/>
  <c r="J16" i="16" s="1"/>
  <c r="I16" i="16"/>
  <c r="H17" i="16"/>
  <c r="J17" i="16" s="1"/>
  <c r="I17" i="16"/>
  <c r="H18" i="16"/>
  <c r="J18" i="16" s="1"/>
  <c r="I18" i="16"/>
  <c r="H19" i="16"/>
  <c r="J19" i="16" s="1"/>
  <c r="I19" i="16"/>
  <c r="H20" i="16"/>
  <c r="J20" i="16" s="1"/>
  <c r="I20" i="16"/>
  <c r="H21" i="16"/>
  <c r="J21" i="16" s="1"/>
  <c r="I21" i="16"/>
  <c r="H22" i="16"/>
  <c r="J22" i="16" s="1"/>
  <c r="I22" i="16"/>
  <c r="H23" i="16"/>
  <c r="J23" i="16" s="1"/>
  <c r="I23" i="16"/>
  <c r="H24" i="16"/>
  <c r="J24" i="16" s="1"/>
  <c r="I24" i="16"/>
  <c r="H25" i="16"/>
  <c r="J25" i="16" s="1"/>
  <c r="I25" i="16"/>
  <c r="H26" i="16"/>
  <c r="J26" i="16" s="1"/>
  <c r="I26" i="16"/>
  <c r="H27" i="16"/>
  <c r="I27" i="16"/>
  <c r="J27" i="16"/>
  <c r="H28" i="16"/>
  <c r="J28" i="16" s="1"/>
  <c r="I28" i="16"/>
  <c r="H29" i="16"/>
  <c r="J29" i="16" s="1"/>
  <c r="I29" i="16"/>
  <c r="H30" i="16"/>
  <c r="I30" i="16"/>
  <c r="J30" i="16"/>
  <c r="H31" i="16"/>
  <c r="J31" i="16" s="1"/>
  <c r="I31" i="16"/>
  <c r="H32" i="16"/>
  <c r="J32" i="16" s="1"/>
  <c r="I32" i="16"/>
  <c r="H33" i="16"/>
  <c r="J33" i="16" s="1"/>
  <c r="I33" i="16"/>
  <c r="H34" i="16"/>
  <c r="J34" i="16" s="1"/>
  <c r="I34" i="16"/>
  <c r="H35" i="16"/>
  <c r="J35" i="16" s="1"/>
  <c r="I35" i="16"/>
  <c r="H36" i="16"/>
  <c r="J36" i="16" s="1"/>
  <c r="I36" i="16"/>
  <c r="H37" i="16"/>
  <c r="J37" i="16" s="1"/>
  <c r="I37" i="16"/>
  <c r="H38" i="16"/>
  <c r="J38" i="16" s="1"/>
  <c r="I38" i="16"/>
  <c r="H39" i="16"/>
  <c r="J39" i="16" s="1"/>
  <c r="I39" i="16"/>
  <c r="H40" i="16"/>
  <c r="J40" i="16" s="1"/>
  <c r="I40" i="16"/>
  <c r="H41" i="16"/>
  <c r="J41" i="16" s="1"/>
  <c r="I41" i="16"/>
  <c r="J42" i="16" l="1"/>
  <c r="I42" i="16"/>
  <c r="H42" i="16"/>
</calcChain>
</file>

<file path=xl/sharedStrings.xml><?xml version="1.0" encoding="utf-8"?>
<sst xmlns="http://schemas.openxmlformats.org/spreadsheetml/2006/main" count="153" uniqueCount="51">
  <si>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</si>
  <si>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</si>
  <si>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</si>
  <si>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</si>
  <si>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</si>
  <si>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</si>
  <si>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</si>
  <si>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</si>
  <si>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</si>
  <si>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</si>
  <si>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</si>
  <si>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</si>
  <si>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</si>
  <si>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</si>
  <si>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</si>
  <si>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</si>
  <si>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</si>
  <si>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</si>
  <si>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</si>
  <si>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</si>
  <si>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</si>
  <si>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Терапевт</t>
  </si>
  <si>
    <t>Невролог</t>
  </si>
  <si>
    <t>Офтальмолог</t>
  </si>
  <si>
    <t>Хирург</t>
  </si>
  <si>
    <t>Профпатолог</t>
  </si>
  <si>
    <t>Психиатр</t>
  </si>
  <si>
    <t>Дерматовенеролог</t>
  </si>
  <si>
    <t>Гинеколог</t>
  </si>
  <si>
    <t>Клинический анализ крови</t>
  </si>
  <si>
    <t>ЭКГ</t>
  </si>
  <si>
    <t>Маммография</t>
  </si>
  <si>
    <t>Рефрактометрия</t>
  </si>
  <si>
    <t>Клинический анализ мочи</t>
  </si>
  <si>
    <t>Определение уровня холестерина в крови</t>
  </si>
  <si>
    <t>Определения сахара в крови</t>
  </si>
  <si>
    <t>Психиатр-нарколог</t>
  </si>
  <si>
    <t>Цифровая Флюорография грудной клетки в 2х проекциях</t>
  </si>
  <si>
    <t>Офтальмотонометрия</t>
  </si>
  <si>
    <t>Спирометрия</t>
  </si>
  <si>
    <t>Оториноларинголог</t>
  </si>
  <si>
    <t>Биомикроскопия сред глаза</t>
  </si>
  <si>
    <t>УЗИ органов брюшной полости</t>
  </si>
  <si>
    <t>Офтальмоскопия глазного дна</t>
  </si>
  <si>
    <t>Аудиометрия</t>
  </si>
  <si>
    <t>Вибротест (Палестизиометрия)</t>
  </si>
  <si>
    <t>Исследование вестибулярного анализатора</t>
  </si>
  <si>
    <t>Исследование полей зрения</t>
  </si>
  <si>
    <t>Исследование отделяемого половых органов на gN и trihomonas</t>
  </si>
  <si>
    <t>УЗИ органов малого таза (матка+придатки)</t>
  </si>
  <si>
    <t>Цитологическое исследование мазков тканей влагалища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</si>
</sst>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12" xfId="0" applyNumberFormat="1" applyFont="1" applyFill="1" applyBorder="1" applyAlignment="1">
      <alignment horizontal="left" vertical="center" wrapText="1"/>
    </xf>
    <xf numFmtId="49" fontId="3" fillId="2" borderId="13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42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42" totalsRowShown="0" headerRowDxfId="41" dataDxfId="40" tableBorderDxfId="39">
  <autoFilter ref="B11:L42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3" name="ПозиционноеЦеновое4" displayName="ПозиционноеЦеновое4" ref="B11:L42" totalsRowShown="0" headerRowDxfId="27" dataDxfId="26" tableBorderDxfId="25">
  <autoFilter ref="B11:L42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5" name="ПозиционноеЦеновое46" displayName="ПозиционноеЦеновое46" ref="B11:L42" totalsRowShown="0" headerRowDxfId="13" dataDxfId="12" tableBorderDxfId="11">
  <autoFilter ref="B11:L42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8"/>
  <sheetViews>
    <sheetView showGridLines="0" tabSelected="1" view="pageBreakPreview" zoomScale="110" zoomScaleNormal="100" zoomScaleSheetLayoutView="110" workbookViewId="0"/>
  </sheetViews>
  <sheetFormatPr defaultRowHeight="15.75" x14ac:dyDescent="0.25"/>
  <cols>
    <col min="1" max="1" width="4.28515625" style="3" customWidth="1"/>
    <col min="2" max="2" width="4.28515625" style="8" customWidth="1"/>
    <col min="3" max="3" width="33.5703125" style="3" customWidth="1"/>
    <col min="4" max="6" width="12.85546875" style="3" customWidth="1"/>
    <col min="7" max="8" width="12.85546875" style="3" hidden="1" customWidth="1"/>
    <col min="9" max="9" width="12.85546875" style="3" customWidth="1"/>
    <col min="10" max="10" width="12.85546875" style="3" hidden="1" customWidth="1"/>
    <col min="11" max="12" width="19.28515625" style="3" customWidth="1"/>
    <col min="13" max="16384" width="9.140625" style="3"/>
  </cols>
  <sheetData>
    <row r="1" spans="1:12" ht="21" x14ac:dyDescent="0.25">
      <c r="A1" s="1"/>
      <c r="B1" s="22" t="s">
        <v>6</v>
      </c>
      <c r="C1" s="2"/>
      <c r="D1" s="2"/>
      <c r="E1" s="2"/>
      <c r="F1" s="2"/>
      <c r="G1" s="2"/>
    </row>
    <row r="2" spans="1:12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x14ac:dyDescent="0.25">
      <c r="A3" s="4"/>
      <c r="B3" s="40" t="s">
        <v>4</v>
      </c>
      <c r="C3" s="38"/>
      <c r="D3" s="41"/>
      <c r="E3" s="42"/>
      <c r="F3" s="23"/>
      <c r="G3" s="21"/>
      <c r="H3" s="21"/>
      <c r="I3" s="24"/>
      <c r="J3" s="24"/>
    </row>
    <row r="4" spans="1:12" x14ac:dyDescent="0.25">
      <c r="A4" s="4"/>
      <c r="B4" s="40" t="s">
        <v>20</v>
      </c>
      <c r="C4" s="46"/>
      <c r="D4" s="35"/>
      <c r="E4" s="36"/>
      <c r="F4" s="36"/>
      <c r="G4" s="36"/>
      <c r="H4" s="36"/>
      <c r="I4" s="36"/>
      <c r="J4" s="36"/>
      <c r="K4" s="37"/>
    </row>
    <row r="5" spans="1:12" x14ac:dyDescent="0.25">
      <c r="A5" s="4"/>
      <c r="B5" s="40" t="s">
        <v>5</v>
      </c>
      <c r="C5" s="38"/>
      <c r="D5" s="35"/>
      <c r="E5" s="36"/>
      <c r="F5" s="36"/>
      <c r="G5" s="36"/>
      <c r="H5" s="36"/>
      <c r="I5" s="36"/>
      <c r="J5" s="36"/>
      <c r="K5" s="37"/>
    </row>
    <row r="6" spans="1:12" x14ac:dyDescent="0.25">
      <c r="A6" s="5"/>
      <c r="B6" s="40" t="s">
        <v>7</v>
      </c>
      <c r="C6" s="38"/>
      <c r="D6" s="35"/>
      <c r="E6" s="36"/>
      <c r="F6" s="36"/>
      <c r="G6" s="36"/>
      <c r="H6" s="36"/>
      <c r="I6" s="36"/>
      <c r="J6" s="36"/>
      <c r="K6" s="37"/>
    </row>
    <row r="7" spans="1:12" x14ac:dyDescent="0.25">
      <c r="A7" s="5"/>
      <c r="B7" s="6" t="s">
        <v>1</v>
      </c>
      <c r="C7" s="20"/>
      <c r="D7" s="43"/>
      <c r="E7" s="44"/>
      <c r="F7" s="45"/>
      <c r="G7" s="45"/>
      <c r="H7" s="21"/>
      <c r="I7" s="24"/>
      <c r="J7" s="24"/>
    </row>
    <row r="8" spans="1:12" x14ac:dyDescent="0.25">
      <c r="A8" s="5"/>
      <c r="B8" s="7" t="s">
        <v>2</v>
      </c>
      <c r="C8" s="20"/>
      <c r="D8" s="41"/>
      <c r="E8" s="42"/>
      <c r="F8" s="45"/>
      <c r="G8" s="45"/>
      <c r="H8" s="21"/>
      <c r="I8" s="24"/>
      <c r="J8" s="24"/>
    </row>
    <row r="9" spans="1:12" x14ac:dyDescent="0.25">
      <c r="A9" s="5"/>
      <c r="B9" s="38" t="s">
        <v>19</v>
      </c>
      <c r="C9" s="38"/>
      <c r="D9" s="39"/>
      <c r="E9" s="39"/>
      <c r="F9" s="25"/>
      <c r="G9" s="25"/>
      <c r="H9" s="25"/>
      <c r="I9" s="24"/>
      <c r="J9" s="24"/>
    </row>
    <row r="10" spans="1:12" x14ac:dyDescent="0.25">
      <c r="A10" s="5"/>
      <c r="B10" s="27"/>
      <c r="C10" s="27"/>
      <c r="D10" s="28"/>
      <c r="E10" s="28"/>
      <c r="F10" s="25"/>
      <c r="G10" s="25"/>
      <c r="H10" s="25"/>
      <c r="I10" s="24"/>
      <c r="J10" s="24"/>
    </row>
    <row r="11" spans="1:12" s="8" customFormat="1" ht="47.25" x14ac:dyDescent="0.25">
      <c r="B11" s="26" t="s">
        <v>0</v>
      </c>
      <c r="C11" s="34" t="s">
        <v>14</v>
      </c>
      <c r="D11" s="26" t="s">
        <v>15</v>
      </c>
      <c r="E11" s="26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x14ac:dyDescent="0.25">
      <c r="A12" s="10"/>
      <c r="B12" s="31">
        <v>1</v>
      </c>
      <c r="C12" s="33" t="s">
        <v>29</v>
      </c>
      <c r="D12" s="32"/>
      <c r="E12" s="30"/>
      <c r="F12" s="30"/>
      <c r="G12" s="30"/>
      <c r="H12" s="16">
        <f>ПозиционноеЦеновое[[#This Row],[Цена за ед  продукции (без НДС)]]*(1+ПозиционноеЦеновое[[#This Row],[НДС (%)]]/100)</f>
        <v>0</v>
      </c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  <c r="L12" s="17"/>
    </row>
    <row r="13" spans="1:12" s="11" customFormat="1" x14ac:dyDescent="0.25">
      <c r="A13" s="10"/>
      <c r="B13" s="31">
        <v>2</v>
      </c>
      <c r="C13" s="33" t="s">
        <v>33</v>
      </c>
      <c r="D13" s="32"/>
      <c r="E13" s="30"/>
      <c r="F13" s="30"/>
      <c r="G13" s="30"/>
      <c r="H13" s="16">
        <f>ПозиционноеЦеновое[[#This Row],[Цена за ед  продукции (без НДС)]]*(1+ПозиционноеЦеновое[[#This Row],[НДС (%)]]/100)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1" customFormat="1" x14ac:dyDescent="0.25">
      <c r="A14" s="10"/>
      <c r="B14" s="31">
        <v>3</v>
      </c>
      <c r="C14" s="33" t="s">
        <v>22</v>
      </c>
      <c r="D14" s="32"/>
      <c r="E14" s="30"/>
      <c r="F14" s="30"/>
      <c r="G14" s="30"/>
      <c r="H14" s="16">
        <f>ПозиционноеЦеновое[[#This Row],[Цена за ед  продукции (без НДС)]]*(1+ПозиционноеЦеновое[[#This Row],[НДС (%)]]/100)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1" customFormat="1" ht="31.5" x14ac:dyDescent="0.25">
      <c r="A15" s="10"/>
      <c r="B15" s="31">
        <v>4</v>
      </c>
      <c r="C15" s="33" t="s">
        <v>34</v>
      </c>
      <c r="D15" s="32"/>
      <c r="E15" s="30"/>
      <c r="F15" s="30"/>
      <c r="G15" s="30"/>
      <c r="H15" s="16">
        <f>ПозиционноеЦеновое[[#This Row],[Цена за ед  продукции (без НДС)]]*(1+ПозиционноеЦеновое[[#This Row],[НДС (%)]]/100)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1" customFormat="1" x14ac:dyDescent="0.25">
      <c r="A16" s="10"/>
      <c r="B16" s="31">
        <v>5</v>
      </c>
      <c r="C16" s="33" t="s">
        <v>35</v>
      </c>
      <c r="D16" s="32"/>
      <c r="E16" s="30"/>
      <c r="F16" s="30"/>
      <c r="G16" s="30"/>
      <c r="H16" s="16">
        <f>ПозиционноеЦеновое[[#This Row],[Цена за ед  продукции (без НДС)]]*(1+ПозиционноеЦеновое[[#This Row],[НДС (%)]]/100)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1" customFormat="1" x14ac:dyDescent="0.25">
      <c r="A17" s="10"/>
      <c r="B17" s="31">
        <v>6</v>
      </c>
      <c r="C17" s="33" t="s">
        <v>25</v>
      </c>
      <c r="D17" s="32"/>
      <c r="E17" s="30"/>
      <c r="F17" s="30"/>
      <c r="G17" s="30"/>
      <c r="H17" s="16">
        <f>ПозиционноеЦеновое[[#This Row],[Цена за ед  продукции (без НДС)]]*(1+ПозиционноеЦеновое[[#This Row],[НДС (%)]]/100)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1" customFormat="1" x14ac:dyDescent="0.25">
      <c r="A18" s="10"/>
      <c r="B18" s="31">
        <v>7</v>
      </c>
      <c r="C18" s="33" t="s">
        <v>26</v>
      </c>
      <c r="D18" s="32"/>
      <c r="E18" s="30"/>
      <c r="F18" s="30"/>
      <c r="G18" s="30"/>
      <c r="H18" s="16">
        <f>ПозиционноеЦеновое[[#This Row],[Цена за ед  продукции (без НДС)]]*(1+ПозиционноеЦеновое[[#This Row],[НДС (%)]]/100)</f>
        <v>0</v>
      </c>
      <c r="I18" s="16">
        <f>ПозиционноеЦеновое[[#This Row],[Кол-во (объем)]]*ПозиционноеЦеновое[[#This Row],[Цена за ед  продукции (без НДС)]]</f>
        <v>0</v>
      </c>
      <c r="J18" s="16">
        <f>ПозиционноеЦеновое[[#This Row],[Кол-во (объем)]]*ПозиционноеЦеновое[[#This Row],[Цена за ед продукции (с НДС)]]</f>
        <v>0</v>
      </c>
      <c r="K18" s="17"/>
      <c r="L18" s="17"/>
    </row>
    <row r="19" spans="1:12" s="11" customFormat="1" x14ac:dyDescent="0.25">
      <c r="A19" s="10"/>
      <c r="B19" s="31">
        <v>8</v>
      </c>
      <c r="C19" s="33" t="s">
        <v>36</v>
      </c>
      <c r="D19" s="32"/>
      <c r="E19" s="30"/>
      <c r="F19" s="30"/>
      <c r="G19" s="30"/>
      <c r="H19" s="16">
        <f>ПозиционноеЦеновое[[#This Row],[Цена за ед  продукции (без НДС)]]*(1+ПозиционноеЦеновое[[#This Row],[НДС (%)]]/100)</f>
        <v>0</v>
      </c>
      <c r="I19" s="16">
        <f>ПозиционноеЦеновое[[#This Row],[Кол-во (объем)]]*ПозиционноеЦеновое[[#This Row],[Цена за ед  продукции (без НДС)]]</f>
        <v>0</v>
      </c>
      <c r="J19" s="16">
        <f>ПозиционноеЦеновое[[#This Row],[Кол-во (объем)]]*ПозиционноеЦеновое[[#This Row],[Цена за ед продукции (с НДС)]]</f>
        <v>0</v>
      </c>
      <c r="K19" s="17"/>
      <c r="L19" s="17"/>
    </row>
    <row r="20" spans="1:12" s="11" customFormat="1" x14ac:dyDescent="0.25">
      <c r="A20" s="10"/>
      <c r="B20" s="31">
        <v>9</v>
      </c>
      <c r="C20" s="33" t="s">
        <v>21</v>
      </c>
      <c r="D20" s="32"/>
      <c r="E20" s="30"/>
      <c r="F20" s="30"/>
      <c r="G20" s="30"/>
      <c r="H20" s="16">
        <f>ПозиционноеЦеновое[[#This Row],[Цена за ед  продукции (без НДС)]]*(1+ПозиционноеЦеновое[[#This Row],[НДС (%)]]/100)</f>
        <v>0</v>
      </c>
      <c r="I20" s="16">
        <f>ПозиционноеЦеновое[[#This Row],[Кол-во (объем)]]*ПозиционноеЦеновое[[#This Row],[Цена за ед  продукции (без НДС)]]</f>
        <v>0</v>
      </c>
      <c r="J20" s="16">
        <f>ПозиционноеЦеновое[[#This Row],[Кол-во (объем)]]*ПозиционноеЦеновое[[#This Row],[Цена за ед продукции (с НДС)]]</f>
        <v>0</v>
      </c>
      <c r="K20" s="17"/>
      <c r="L20" s="17"/>
    </row>
    <row r="21" spans="1:12" s="11" customFormat="1" ht="31.5" x14ac:dyDescent="0.25">
      <c r="B21" s="31">
        <v>10</v>
      </c>
      <c r="C21" s="33" t="s">
        <v>37</v>
      </c>
      <c r="D21" s="32"/>
      <c r="E21" s="30"/>
      <c r="F21" s="30"/>
      <c r="G21" s="30"/>
      <c r="H21" s="16">
        <f>ПозиционноеЦеновое[[#This Row],[Цена за ед  продукции (без НДС)]]*(1+ПозиционноеЦеновое[[#This Row],[НДС (%)]]/100)</f>
        <v>0</v>
      </c>
      <c r="I21" s="16">
        <f>ПозиционноеЦеновое[[#This Row],[Кол-во (объем)]]*ПозиционноеЦеновое[[#This Row],[Цена за ед  продукции (без НДС)]]</f>
        <v>0</v>
      </c>
      <c r="J21" s="16">
        <f>ПозиционноеЦеновое[[#This Row],[Кол-во (объем)]]*ПозиционноеЦеновое[[#This Row],[Цена за ед продукции (с НДС)]]</f>
        <v>0</v>
      </c>
      <c r="K21" s="17"/>
      <c r="L21" s="17"/>
    </row>
    <row r="22" spans="1:12" s="11" customFormat="1" x14ac:dyDescent="0.25">
      <c r="B22" s="31">
        <v>11</v>
      </c>
      <c r="C22" s="33" t="s">
        <v>30</v>
      </c>
      <c r="D22" s="32"/>
      <c r="E22" s="30"/>
      <c r="F22" s="30"/>
      <c r="G22" s="30"/>
      <c r="H22" s="16">
        <f>ПозиционноеЦеновое[[#This Row],[Цена за ед  продукции (без НДС)]]*(1+ПозиционноеЦеновое[[#This Row],[НДС (%)]]/100)</f>
        <v>0</v>
      </c>
      <c r="I22" s="16">
        <f>ПозиционноеЦеновое[[#This Row],[Кол-во (объем)]]*ПозиционноеЦеновое[[#This Row],[Цена за ед  продукции (без НДС)]]</f>
        <v>0</v>
      </c>
      <c r="J22" s="16">
        <f>ПозиционноеЦеновое[[#This Row],[Кол-во (объем)]]*ПозиционноеЦеновое[[#This Row],[Цена за ед продукции (с НДС)]]</f>
        <v>0</v>
      </c>
      <c r="K22" s="17"/>
      <c r="L22" s="17"/>
    </row>
    <row r="23" spans="1:12" s="11" customFormat="1" x14ac:dyDescent="0.25">
      <c r="B23" s="31">
        <v>12</v>
      </c>
      <c r="C23" s="33" t="s">
        <v>38</v>
      </c>
      <c r="D23" s="32"/>
      <c r="E23" s="30"/>
      <c r="F23" s="30"/>
      <c r="G23" s="30"/>
      <c r="H23" s="16">
        <f>ПозиционноеЦеновое[[#This Row],[Цена за ед  продукции (без НДС)]]*(1+ПозиционноеЦеновое[[#This Row],[НДС (%)]]/100)</f>
        <v>0</v>
      </c>
      <c r="I23" s="16">
        <f>ПозиционноеЦеновое[[#This Row],[Кол-во (объем)]]*ПозиционноеЦеновое[[#This Row],[Цена за ед  продукции (без НДС)]]</f>
        <v>0</v>
      </c>
      <c r="J23" s="16">
        <f>ПозиционноеЦеновое[[#This Row],[Кол-во (объем)]]*ПозиционноеЦеновое[[#This Row],[Цена за ед продукции (с НДС)]]</f>
        <v>0</v>
      </c>
      <c r="K23" s="17"/>
      <c r="L23" s="17"/>
    </row>
    <row r="24" spans="1:12" s="11" customFormat="1" x14ac:dyDescent="0.25">
      <c r="B24" s="31">
        <v>13</v>
      </c>
      <c r="C24" s="33" t="s">
        <v>27</v>
      </c>
      <c r="D24" s="32"/>
      <c r="E24" s="30"/>
      <c r="F24" s="30"/>
      <c r="G24" s="30"/>
      <c r="H24" s="16">
        <f>ПозиционноеЦеновое[[#This Row],[Цена за ед  продукции (без НДС)]]*(1+ПозиционноеЦеновое[[#This Row],[НДС (%)]]/100)</f>
        <v>0</v>
      </c>
      <c r="I24" s="16">
        <f>ПозиционноеЦеновое[[#This Row],[Кол-во (объем)]]*ПозиционноеЦеновое[[#This Row],[Цена за ед  продукции (без НДС)]]</f>
        <v>0</v>
      </c>
      <c r="J24" s="16">
        <f>ПозиционноеЦеновое[[#This Row],[Кол-во (объем)]]*ПозиционноеЦеновое[[#This Row],[Цена за ед продукции (с НДС)]]</f>
        <v>0</v>
      </c>
      <c r="K24" s="17"/>
      <c r="L24" s="17"/>
    </row>
    <row r="25" spans="1:12" s="11" customFormat="1" x14ac:dyDescent="0.25">
      <c r="B25" s="31">
        <v>14</v>
      </c>
      <c r="C25" s="33" t="s">
        <v>39</v>
      </c>
      <c r="D25" s="32"/>
      <c r="E25" s="30"/>
      <c r="F25" s="30"/>
      <c r="G25" s="30"/>
      <c r="H25" s="16">
        <f>ПозиционноеЦеновое[[#This Row],[Цена за ед  продукции (без НДС)]]*(1+ПозиционноеЦеновое[[#This Row],[НДС (%)]]/100)</f>
        <v>0</v>
      </c>
      <c r="I25" s="16">
        <f>ПозиционноеЦеновое[[#This Row],[Кол-во (объем)]]*ПозиционноеЦеновое[[#This Row],[Цена за ед  продукции (без НДС)]]</f>
        <v>0</v>
      </c>
      <c r="J25" s="16">
        <f>ПозиционноеЦеновое[[#This Row],[Кол-во (объем)]]*ПозиционноеЦеновое[[#This Row],[Цена за ед продукции (с НДС)]]</f>
        <v>0</v>
      </c>
      <c r="K25" s="17"/>
      <c r="L25" s="17"/>
    </row>
    <row r="26" spans="1:12" s="11" customFormat="1" x14ac:dyDescent="0.25">
      <c r="B26" s="31">
        <v>15</v>
      </c>
      <c r="C26" s="33" t="s">
        <v>40</v>
      </c>
      <c r="D26" s="32"/>
      <c r="E26" s="30"/>
      <c r="F26" s="30"/>
      <c r="G26" s="30"/>
      <c r="H26" s="16">
        <f>ПозиционноеЦеновое[[#This Row],[Цена за ед  продукции (без НДС)]]*(1+ПозиционноеЦеновое[[#This Row],[НДС (%)]]/100)</f>
        <v>0</v>
      </c>
      <c r="I26" s="16">
        <f>ПозиционноеЦеновое[[#This Row],[Кол-во (объем)]]*ПозиционноеЦеновое[[#This Row],[Цена за ед  продукции (без НДС)]]</f>
        <v>0</v>
      </c>
      <c r="J26" s="16">
        <f>ПозиционноеЦеновое[[#This Row],[Кол-во (объем)]]*ПозиционноеЦеновое[[#This Row],[Цена за ед продукции (с НДС)]]</f>
        <v>0</v>
      </c>
      <c r="K26" s="17"/>
      <c r="L26" s="17"/>
    </row>
    <row r="27" spans="1:12" s="11" customFormat="1" x14ac:dyDescent="0.25">
      <c r="B27" s="31">
        <v>16</v>
      </c>
      <c r="C27" s="33" t="s">
        <v>23</v>
      </c>
      <c r="D27" s="32"/>
      <c r="E27" s="30"/>
      <c r="F27" s="30"/>
      <c r="G27" s="30"/>
      <c r="H27" s="16">
        <f>ПозиционноеЦеновое[[#This Row],[Цена за ед  продукции (без НДС)]]*(1+ПозиционноеЦеновое[[#This Row],[НДС (%)]]/100)</f>
        <v>0</v>
      </c>
      <c r="I27" s="16">
        <f>ПозиционноеЦеновое[[#This Row],[Кол-во (объем)]]*ПозиционноеЦеновое[[#This Row],[Цена за ед  продукции (без НДС)]]</f>
        <v>0</v>
      </c>
      <c r="J27" s="16">
        <f>ПозиционноеЦеновое[[#This Row],[Кол-во (объем)]]*ПозиционноеЦеновое[[#This Row],[Цена за ед продукции (с НДС)]]</f>
        <v>0</v>
      </c>
      <c r="K27" s="17"/>
      <c r="L27" s="17"/>
    </row>
    <row r="28" spans="1:12" s="11" customFormat="1" x14ac:dyDescent="0.25">
      <c r="B28" s="31">
        <v>17</v>
      </c>
      <c r="C28" s="33" t="s">
        <v>41</v>
      </c>
      <c r="D28" s="32"/>
      <c r="E28" s="30"/>
      <c r="F28" s="30"/>
      <c r="G28" s="30"/>
      <c r="H28" s="16">
        <f>ПозиционноеЦеновое[[#This Row],[Цена за ед  продукции (без НДС)]]*(1+ПозиционноеЦеновое[[#This Row],[НДС (%)]]/100)</f>
        <v>0</v>
      </c>
      <c r="I28" s="16">
        <f>ПозиционноеЦеновое[[#This Row],[Кол-во (объем)]]*ПозиционноеЦеновое[[#This Row],[Цена за ед  продукции (без НДС)]]</f>
        <v>0</v>
      </c>
      <c r="J28" s="16">
        <f>ПозиционноеЦеновое[[#This Row],[Кол-во (объем)]]*ПозиционноеЦеновое[[#This Row],[Цена за ед продукции (с НДС)]]</f>
        <v>0</v>
      </c>
      <c r="K28" s="17"/>
      <c r="L28" s="17"/>
    </row>
    <row r="29" spans="1:12" s="11" customFormat="1" x14ac:dyDescent="0.25">
      <c r="B29" s="31">
        <v>18</v>
      </c>
      <c r="C29" s="33" t="s">
        <v>42</v>
      </c>
      <c r="D29" s="32"/>
      <c r="E29" s="30"/>
      <c r="F29" s="30"/>
      <c r="G29" s="30"/>
      <c r="H29" s="16">
        <f>ПозиционноеЦеновое[[#This Row],[Цена за ед  продукции (без НДС)]]*(1+ПозиционноеЦеновое[[#This Row],[НДС (%)]]/100)</f>
        <v>0</v>
      </c>
      <c r="I29" s="16">
        <f>ПозиционноеЦеновое[[#This Row],[Кол-во (объем)]]*ПозиционноеЦеновое[[#This Row],[Цена за ед  продукции (без НДС)]]</f>
        <v>0</v>
      </c>
      <c r="J29" s="16">
        <f>ПозиционноеЦеновое[[#This Row],[Кол-во (объем)]]*ПозиционноеЦеновое[[#This Row],[Цена за ед продукции (с НДС)]]</f>
        <v>0</v>
      </c>
      <c r="K29" s="17"/>
      <c r="L29" s="17"/>
    </row>
    <row r="30" spans="1:12" s="11" customFormat="1" x14ac:dyDescent="0.25">
      <c r="B30" s="31">
        <v>19</v>
      </c>
      <c r="C30" s="33" t="s">
        <v>24</v>
      </c>
      <c r="D30" s="32"/>
      <c r="E30" s="30"/>
      <c r="F30" s="30"/>
      <c r="G30" s="30"/>
      <c r="H30" s="16">
        <f>ПозиционноеЦеновое[[#This Row],[Цена за ед  продукции (без НДС)]]*(1+ПозиционноеЦеновое[[#This Row],[НДС (%)]]/100)</f>
        <v>0</v>
      </c>
      <c r="I30" s="16">
        <f>ПозиционноеЦеновое[[#This Row],[Кол-во (объем)]]*ПозиционноеЦеновое[[#This Row],[Цена за ед  продукции (без НДС)]]</f>
        <v>0</v>
      </c>
      <c r="J30" s="16">
        <f>ПозиционноеЦеновое[[#This Row],[Кол-во (объем)]]*ПозиционноеЦеновое[[#This Row],[Цена за ед продукции (с НДС)]]</f>
        <v>0</v>
      </c>
      <c r="K30" s="17"/>
      <c r="L30" s="17"/>
    </row>
    <row r="31" spans="1:12" s="11" customFormat="1" x14ac:dyDescent="0.25">
      <c r="B31" s="31">
        <v>20</v>
      </c>
      <c r="C31" s="33" t="s">
        <v>43</v>
      </c>
      <c r="D31" s="32"/>
      <c r="E31" s="30"/>
      <c r="F31" s="30"/>
      <c r="G31" s="30"/>
      <c r="H31" s="16">
        <f>ПозиционноеЦеновое[[#This Row],[Цена за ед  продукции (без НДС)]]*(1+ПозиционноеЦеновое[[#This Row],[НДС (%)]]/100)</f>
        <v>0</v>
      </c>
      <c r="I31" s="16">
        <f>ПозиционноеЦеновое[[#This Row],[Кол-во (объем)]]*ПозиционноеЦеновое[[#This Row],[Цена за ед  продукции (без НДС)]]</f>
        <v>0</v>
      </c>
      <c r="J31" s="16">
        <f>ПозиционноеЦеновое[[#This Row],[Кол-во (объем)]]*ПозиционноеЦеновое[[#This Row],[Цена за ед продукции (с НДС)]]</f>
        <v>0</v>
      </c>
      <c r="K31" s="17"/>
      <c r="L31" s="17"/>
    </row>
    <row r="32" spans="1:12" s="11" customFormat="1" x14ac:dyDescent="0.25">
      <c r="B32" s="31">
        <v>21</v>
      </c>
      <c r="C32" s="33" t="s">
        <v>44</v>
      </c>
      <c r="D32" s="32"/>
      <c r="E32" s="16"/>
      <c r="F32" s="16"/>
      <c r="G32" s="16"/>
      <c r="H32" s="16">
        <f>ПозиционноеЦеновое[[#This Row],[Цена за ед  продукции (без НДС)]]*(1+ПозиционноеЦеновое[[#This Row],[НДС (%)]]/100)</f>
        <v>0</v>
      </c>
      <c r="I32" s="16">
        <f>ПозиционноеЦеновое[[#This Row],[Кол-во (объем)]]*ПозиционноеЦеновое[[#This Row],[Цена за ед  продукции (без НДС)]]</f>
        <v>0</v>
      </c>
      <c r="J32" s="16">
        <f>ПозиционноеЦеновое[[#This Row],[Кол-во (объем)]]*ПозиционноеЦеновое[[#This Row],[Цена за ед продукции (с НДС)]]</f>
        <v>0</v>
      </c>
      <c r="K32" s="17"/>
      <c r="L32" s="17"/>
    </row>
    <row r="33" spans="2:12" s="11" customFormat="1" x14ac:dyDescent="0.25">
      <c r="B33" s="31">
        <v>22</v>
      </c>
      <c r="C33" s="33" t="s">
        <v>45</v>
      </c>
      <c r="D33" s="32"/>
      <c r="E33" s="16"/>
      <c r="F33" s="16"/>
      <c r="G33" s="16"/>
      <c r="H33" s="16">
        <f>ПозиционноеЦеновое[[#This Row],[Цена за ед  продукции (без НДС)]]*(1+ПозиционноеЦеновое[[#This Row],[НДС (%)]]/100)</f>
        <v>0</v>
      </c>
      <c r="I33" s="16">
        <f>ПозиционноеЦеновое[[#This Row],[Кол-во (объем)]]*ПозиционноеЦеновое[[#This Row],[Цена за ед  продукции (без НДС)]]</f>
        <v>0</v>
      </c>
      <c r="J33" s="16">
        <f>ПозиционноеЦеновое[[#This Row],[Кол-во (объем)]]*ПозиционноеЦеновое[[#This Row],[Цена за ед продукции (с НДС)]]</f>
        <v>0</v>
      </c>
      <c r="K33" s="17"/>
      <c r="L33" s="17"/>
    </row>
    <row r="34" spans="2:12" s="11" customFormat="1" ht="31.5" x14ac:dyDescent="0.25">
      <c r="B34" s="31">
        <v>23</v>
      </c>
      <c r="C34" s="33" t="s">
        <v>46</v>
      </c>
      <c r="D34" s="32"/>
      <c r="E34" s="16"/>
      <c r="F34" s="16"/>
      <c r="G34" s="16"/>
      <c r="H34" s="16">
        <f>ПозиционноеЦеновое[[#This Row],[Цена за ед  продукции (без НДС)]]*(1+ПозиционноеЦеновое[[#This Row],[НДС (%)]]/100)</f>
        <v>0</v>
      </c>
      <c r="I34" s="16">
        <f>ПозиционноеЦеновое[[#This Row],[Кол-во (объем)]]*ПозиционноеЦеновое[[#This Row],[Цена за ед  продукции (без НДС)]]</f>
        <v>0</v>
      </c>
      <c r="J34" s="16">
        <f>ПозиционноеЦеновое[[#This Row],[Кол-во (объем)]]*ПозиционноеЦеновое[[#This Row],[Цена за ед продукции (с НДС)]]</f>
        <v>0</v>
      </c>
      <c r="K34" s="17"/>
      <c r="L34" s="17"/>
    </row>
    <row r="35" spans="2:12" s="11" customFormat="1" x14ac:dyDescent="0.25">
      <c r="B35" s="31">
        <v>24</v>
      </c>
      <c r="C35" s="33" t="s">
        <v>32</v>
      </c>
      <c r="D35" s="32"/>
      <c r="E35" s="30"/>
      <c r="F35" s="30"/>
      <c r="G35" s="30"/>
      <c r="H35" s="16">
        <f>ПозиционноеЦеновое[[#This Row],[Цена за ед  продукции (без НДС)]]*(1+ПозиционноеЦеновое[[#This Row],[НДС (%)]]/100)</f>
        <v>0</v>
      </c>
      <c r="I35" s="16">
        <f>ПозиционноеЦеновое[[#This Row],[Кол-во (объем)]]*ПозиционноеЦеновое[[#This Row],[Цена за ед  продукции (без НДС)]]</f>
        <v>0</v>
      </c>
      <c r="J35" s="16">
        <f>ПозиционноеЦеновое[[#This Row],[Кол-во (объем)]]*ПозиционноеЦеновое[[#This Row],[Цена за ед продукции (с НДС)]]</f>
        <v>0</v>
      </c>
      <c r="K35" s="17"/>
      <c r="L35" s="17"/>
    </row>
    <row r="36" spans="2:12" s="11" customFormat="1" x14ac:dyDescent="0.25">
      <c r="B36" s="31">
        <v>25</v>
      </c>
      <c r="C36" s="33" t="s">
        <v>47</v>
      </c>
      <c r="D36" s="32"/>
      <c r="E36" s="30"/>
      <c r="F36" s="30"/>
      <c r="G36" s="30"/>
      <c r="H36" s="16">
        <f>ПозиционноеЦеновое[[#This Row],[Цена за ед  продукции (без НДС)]]*(1+ПозиционноеЦеновое[[#This Row],[НДС (%)]]/100)</f>
        <v>0</v>
      </c>
      <c r="I36" s="16">
        <f>ПозиционноеЦеновое[[#This Row],[Кол-во (объем)]]*ПозиционноеЦеновое[[#This Row],[Цена за ед  продукции (без НДС)]]</f>
        <v>0</v>
      </c>
      <c r="J36" s="16">
        <f>ПозиционноеЦеновое[[#This Row],[Кол-во (объем)]]*ПозиционноеЦеновое[[#This Row],[Цена за ед продукции (с НДС)]]</f>
        <v>0</v>
      </c>
      <c r="K36" s="17"/>
      <c r="L36" s="17"/>
    </row>
    <row r="37" spans="2:12" s="11" customFormat="1" x14ac:dyDescent="0.25">
      <c r="B37" s="31">
        <v>26</v>
      </c>
      <c r="C37" s="33" t="s">
        <v>28</v>
      </c>
      <c r="D37" s="32"/>
      <c r="E37" s="30"/>
      <c r="F37" s="30"/>
      <c r="G37" s="30"/>
      <c r="H37" s="16">
        <f>ПозиционноеЦеновое[[#This Row],[Цена за ед  продукции (без НДС)]]*(1+ПозиционноеЦеновое[[#This Row],[НДС (%)]]/100)</f>
        <v>0</v>
      </c>
      <c r="I37" s="16">
        <f>ПозиционноеЦеновое[[#This Row],[Кол-во (объем)]]*ПозиционноеЦеновое[[#This Row],[Цена за ед  продукции (без НДС)]]</f>
        <v>0</v>
      </c>
      <c r="J37" s="16">
        <f>ПозиционноеЦеновое[[#This Row],[Кол-во (объем)]]*ПозиционноеЦеновое[[#This Row],[Цена за ед продукции (с НДС)]]</f>
        <v>0</v>
      </c>
      <c r="K37" s="17"/>
      <c r="L37" s="17"/>
    </row>
    <row r="38" spans="2:12" ht="47.25" x14ac:dyDescent="0.25">
      <c r="B38" s="31">
        <v>27</v>
      </c>
      <c r="C38" s="33" t="s">
        <v>48</v>
      </c>
      <c r="D38" s="32"/>
      <c r="E38" s="30"/>
      <c r="F38" s="30"/>
      <c r="G38" s="30"/>
      <c r="H38" s="16">
        <f>ПозиционноеЦеновое[[#This Row],[Цена за ед  продукции (без НДС)]]*(1+ПозиционноеЦеновое[[#This Row],[НДС (%)]]/100)</f>
        <v>0</v>
      </c>
      <c r="I38" s="16">
        <f>ПозиционноеЦеновое[[#This Row],[Кол-во (объем)]]*ПозиционноеЦеновое[[#This Row],[Цена за ед  продукции (без НДС)]]</f>
        <v>0</v>
      </c>
      <c r="J38" s="16">
        <f>ПозиционноеЦеновое[[#This Row],[Кол-во (объем)]]*ПозиционноеЦеновое[[#This Row],[Цена за ед продукции (с НДС)]]</f>
        <v>0</v>
      </c>
      <c r="K38" s="17"/>
      <c r="L38" s="17"/>
    </row>
    <row r="39" spans="2:12" ht="31.5" x14ac:dyDescent="0.25">
      <c r="B39" s="31">
        <v>28</v>
      </c>
      <c r="C39" s="33" t="s">
        <v>49</v>
      </c>
      <c r="D39" s="32"/>
      <c r="E39" s="30"/>
      <c r="F39" s="30"/>
      <c r="G39" s="30"/>
      <c r="H39" s="16">
        <f>ПозиционноеЦеновое[[#This Row],[Цена за ед  продукции (без НДС)]]*(1+ПозиционноеЦеновое[[#This Row],[НДС (%)]]/100)</f>
        <v>0</v>
      </c>
      <c r="I39" s="16">
        <f>ПозиционноеЦеновое[[#This Row],[Кол-во (объем)]]*ПозиционноеЦеновое[[#This Row],[Цена за ед  продукции (без НДС)]]</f>
        <v>0</v>
      </c>
      <c r="J39" s="16">
        <f>ПозиционноеЦеновое[[#This Row],[Кол-во (объем)]]*ПозиционноеЦеновое[[#This Row],[Цена за ед продукции (с НДС)]]</f>
        <v>0</v>
      </c>
      <c r="K39" s="17"/>
      <c r="L39" s="17"/>
    </row>
    <row r="40" spans="2:12" ht="31.5" x14ac:dyDescent="0.25">
      <c r="B40" s="31">
        <v>29</v>
      </c>
      <c r="C40" s="33" t="s">
        <v>50</v>
      </c>
      <c r="D40" s="32"/>
      <c r="E40" s="30"/>
      <c r="F40" s="30"/>
      <c r="G40" s="30"/>
      <c r="H40" s="16">
        <f>ПозиционноеЦеновое[[#This Row],[Цена за ед  продукции (без НДС)]]*(1+ПозиционноеЦеновое[[#This Row],[НДС (%)]]/100)</f>
        <v>0</v>
      </c>
      <c r="I40" s="16">
        <f>ПозиционноеЦеновое[[#This Row],[Кол-во (объем)]]*ПозиционноеЦеновое[[#This Row],[Цена за ед  продукции (без НДС)]]</f>
        <v>0</v>
      </c>
      <c r="J40" s="16">
        <f>ПозиционноеЦеновое[[#This Row],[Кол-во (объем)]]*ПозиционноеЦеновое[[#This Row],[Цена за ед продукции (с НДС)]]</f>
        <v>0</v>
      </c>
      <c r="K40" s="17"/>
      <c r="L40" s="17"/>
    </row>
    <row r="41" spans="2:12" x14ac:dyDescent="0.25">
      <c r="B41" s="31">
        <v>30</v>
      </c>
      <c r="C41" s="33" t="s">
        <v>31</v>
      </c>
      <c r="D41" s="32"/>
      <c r="E41" s="16"/>
      <c r="F41" s="16"/>
      <c r="G41" s="16"/>
      <c r="H41" s="16">
        <f>ПозиционноеЦеновое[[#This Row],[Цена за ед  продукции (без НДС)]]*(1+ПозиционноеЦеновое[[#This Row],[НДС (%)]]/100)</f>
        <v>0</v>
      </c>
      <c r="I41" s="16">
        <f>ПозиционноеЦеновое[[#This Row],[Кол-во (объем)]]*ПозиционноеЦеновое[[#This Row],[Цена за ед  продукции (без НДС)]]</f>
        <v>0</v>
      </c>
      <c r="J41" s="16">
        <f>ПозиционноеЦеновое[[#This Row],[Кол-во (объем)]]*ПозиционноеЦеновое[[#This Row],[Цена за ед продукции (с НДС)]]</f>
        <v>0</v>
      </c>
      <c r="K41" s="17"/>
      <c r="L41" s="17"/>
    </row>
    <row r="42" spans="2:12" x14ac:dyDescent="0.25">
      <c r="B42" s="14"/>
      <c r="C42" s="18" t="s">
        <v>13</v>
      </c>
      <c r="D42" s="17"/>
      <c r="E42" s="16">
        <v>608</v>
      </c>
      <c r="F42" s="16">
        <f>SUBTOTAL(109,F12:F41)</f>
        <v>0</v>
      </c>
      <c r="G42" s="16">
        <f>SUBTOTAL(109,G12:G41)</f>
        <v>0</v>
      </c>
      <c r="H42" s="16">
        <f>SUBTOTAL(109,H12:H41)</f>
        <v>0</v>
      </c>
      <c r="I42" s="16">
        <f>SUBTOTAL(109,I12:I41)</f>
        <v>0</v>
      </c>
      <c r="J42" s="16">
        <f>SUBTOTAL(109,J12:J41)</f>
        <v>0</v>
      </c>
      <c r="K42" s="17"/>
      <c r="L42" s="17"/>
    </row>
    <row r="43" spans="2:12" x14ac:dyDescent="0.25">
      <c r="B43" s="12"/>
      <c r="C43" s="13"/>
      <c r="D43" s="13"/>
      <c r="E43" s="13"/>
      <c r="F43" s="13"/>
      <c r="G43" s="13"/>
      <c r="H43" s="13"/>
      <c r="I43" s="13"/>
      <c r="J43" s="13"/>
      <c r="K43" s="11"/>
      <c r="L43" s="11"/>
    </row>
    <row r="44" spans="2:12" x14ac:dyDescent="0.25">
      <c r="B44" s="12"/>
      <c r="C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2:12" x14ac:dyDescent="0.25">
      <c r="B45" s="12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2:12" x14ac:dyDescent="0.25">
      <c r="B46" s="12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2:12" x14ac:dyDescent="0.25">
      <c r="B47" s="12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2:12" x14ac:dyDescent="0.25">
      <c r="B48" s="12"/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2:12" x14ac:dyDescent="0.25">
      <c r="B49" s="12"/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2:12" x14ac:dyDescent="0.25">
      <c r="B50" s="12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2" x14ac:dyDescent="0.25">
      <c r="B51" s="12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2:12" x14ac:dyDescent="0.25">
      <c r="B52" s="12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2" x14ac:dyDescent="0.25">
      <c r="B53" s="12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2:12" x14ac:dyDescent="0.25">
      <c r="B54" s="12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2:12" x14ac:dyDescent="0.25">
      <c r="B55" s="12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2:12" x14ac:dyDescent="0.25">
      <c r="B56" s="12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2:12" x14ac:dyDescent="0.25">
      <c r="B57" s="12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2:12" x14ac:dyDescent="0.25">
      <c r="B58" s="12"/>
      <c r="C58" s="11"/>
      <c r="D58" s="11"/>
      <c r="E58" s="11"/>
      <c r="F58" s="11"/>
      <c r="G58" s="11"/>
      <c r="H58" s="11"/>
      <c r="I58" s="11"/>
      <c r="J58" s="11"/>
      <c r="K58" s="11"/>
      <c r="L58" s="11"/>
    </row>
  </sheetData>
  <sheetProtection formatRows="0" insertRows="0" deleteRows="0" sort="0"/>
  <mergeCells count="14">
    <mergeCell ref="D6:K6"/>
    <mergeCell ref="B9:C9"/>
    <mergeCell ref="D9:E9"/>
    <mergeCell ref="B6:C6"/>
    <mergeCell ref="B3:C3"/>
    <mergeCell ref="B5:C5"/>
    <mergeCell ref="D3:E3"/>
    <mergeCell ref="D7:E7"/>
    <mergeCell ref="F7:G7"/>
    <mergeCell ref="D8:E8"/>
    <mergeCell ref="F8:G8"/>
    <mergeCell ref="B4:C4"/>
    <mergeCell ref="D4:K4"/>
    <mergeCell ref="D5:K5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operator="notEqual" allowBlank="1" showInputMessage="1" showErrorMessage="1" error="Только число, не равное нулю." sqref="E32:E4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2">
      <formula1>0</formula1>
    </dataValidation>
    <dataValidation type="decimal" operator="greaterThanOrEqual" allowBlank="1" showInputMessage="1" showErrorMessage="1" prompt="Только число, больше или равное нулю" sqref="F12:F42 H12:J42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2"/>
  <sheetViews>
    <sheetView view="pageBreakPreview" zoomScale="110" zoomScaleNormal="115" zoomScaleSheetLayoutView="110" workbookViewId="0"/>
  </sheetViews>
  <sheetFormatPr defaultRowHeight="15" x14ac:dyDescent="0.25"/>
  <cols>
    <col min="1" max="2" width="4.28515625" customWidth="1"/>
    <col min="3" max="3" width="33.5703125" customWidth="1"/>
    <col min="4" max="6" width="12.85546875" customWidth="1"/>
    <col min="7" max="8" width="12.85546875" hidden="1" customWidth="1"/>
    <col min="9" max="9" width="12.85546875" customWidth="1"/>
    <col min="10" max="10" width="12.85546875" hidden="1" customWidth="1"/>
    <col min="11" max="12" width="19.28515625" customWidth="1"/>
  </cols>
  <sheetData>
    <row r="1" spans="1:12" ht="21" x14ac:dyDescent="0.25">
      <c r="A1" s="1"/>
      <c r="B1" s="22" t="s">
        <v>6</v>
      </c>
      <c r="C1" s="2"/>
      <c r="D1" s="2"/>
      <c r="E1" s="2"/>
      <c r="F1" s="2"/>
      <c r="G1" s="2"/>
      <c r="H1" s="3"/>
      <c r="I1" s="3"/>
      <c r="J1" s="3"/>
      <c r="K1" s="3"/>
      <c r="L1" s="3"/>
    </row>
    <row r="2" spans="1:12" ht="15.75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  <c r="L2" s="3"/>
    </row>
    <row r="3" spans="1:12" ht="15.75" x14ac:dyDescent="0.25">
      <c r="A3" s="4"/>
      <c r="B3" s="40" t="s">
        <v>4</v>
      </c>
      <c r="C3" s="38"/>
      <c r="D3" s="41"/>
      <c r="E3" s="42"/>
      <c r="F3" s="23"/>
      <c r="G3" s="29"/>
      <c r="H3" s="29"/>
      <c r="I3" s="24"/>
      <c r="J3" s="24"/>
      <c r="K3" s="3"/>
      <c r="L3" s="3"/>
    </row>
    <row r="4" spans="1:12" ht="15.75" x14ac:dyDescent="0.25">
      <c r="A4" s="4"/>
      <c r="B4" s="40" t="s">
        <v>20</v>
      </c>
      <c r="C4" s="46"/>
      <c r="D4" s="35"/>
      <c r="E4" s="36"/>
      <c r="F4" s="36"/>
      <c r="G4" s="36"/>
      <c r="H4" s="36"/>
      <c r="I4" s="36"/>
      <c r="J4" s="36"/>
      <c r="K4" s="37"/>
      <c r="L4" s="3"/>
    </row>
    <row r="5" spans="1:12" ht="15.75" x14ac:dyDescent="0.25">
      <c r="A5" s="4"/>
      <c r="B5" s="40" t="s">
        <v>5</v>
      </c>
      <c r="C5" s="38"/>
      <c r="D5" s="35"/>
      <c r="E5" s="36"/>
      <c r="F5" s="36"/>
      <c r="G5" s="36"/>
      <c r="H5" s="36"/>
      <c r="I5" s="36"/>
      <c r="J5" s="36"/>
      <c r="K5" s="37"/>
      <c r="L5" s="3"/>
    </row>
    <row r="6" spans="1:12" ht="15.75" x14ac:dyDescent="0.25">
      <c r="A6" s="5"/>
      <c r="B6" s="40" t="s">
        <v>7</v>
      </c>
      <c r="C6" s="38"/>
      <c r="D6" s="35"/>
      <c r="E6" s="36"/>
      <c r="F6" s="36"/>
      <c r="G6" s="36"/>
      <c r="H6" s="36"/>
      <c r="I6" s="36"/>
      <c r="J6" s="36"/>
      <c r="K6" s="37"/>
      <c r="L6" s="3"/>
    </row>
    <row r="7" spans="1:12" ht="15.75" x14ac:dyDescent="0.25">
      <c r="A7" s="5"/>
      <c r="B7" s="6" t="s">
        <v>1</v>
      </c>
      <c r="C7" s="20"/>
      <c r="D7" s="43"/>
      <c r="E7" s="44"/>
      <c r="F7" s="45"/>
      <c r="G7" s="45"/>
      <c r="H7" s="29"/>
      <c r="I7" s="24"/>
      <c r="J7" s="24"/>
      <c r="K7" s="3"/>
      <c r="L7" s="3"/>
    </row>
    <row r="8" spans="1:12" ht="15.75" x14ac:dyDescent="0.25">
      <c r="A8" s="5"/>
      <c r="B8" s="7" t="s">
        <v>2</v>
      </c>
      <c r="C8" s="20"/>
      <c r="D8" s="41"/>
      <c r="E8" s="42"/>
      <c r="F8" s="45"/>
      <c r="G8" s="45"/>
      <c r="H8" s="29"/>
      <c r="I8" s="24"/>
      <c r="J8" s="24"/>
      <c r="K8" s="3"/>
      <c r="L8" s="3"/>
    </row>
    <row r="9" spans="1:12" ht="15.75" x14ac:dyDescent="0.25">
      <c r="A9" s="5"/>
      <c r="B9" s="38" t="s">
        <v>19</v>
      </c>
      <c r="C9" s="38"/>
      <c r="D9" s="39"/>
      <c r="E9" s="39"/>
      <c r="F9" s="29"/>
      <c r="G9" s="29"/>
      <c r="H9" s="29"/>
      <c r="I9" s="24"/>
      <c r="J9" s="24"/>
      <c r="K9" s="3"/>
      <c r="L9" s="3"/>
    </row>
    <row r="10" spans="1:12" ht="15.75" x14ac:dyDescent="0.25">
      <c r="A10" s="5"/>
      <c r="B10" s="27"/>
      <c r="C10" s="27"/>
      <c r="D10" s="28"/>
      <c r="E10" s="28"/>
      <c r="F10" s="29"/>
      <c r="G10" s="29"/>
      <c r="H10" s="29"/>
      <c r="I10" s="24"/>
      <c r="J10" s="24"/>
      <c r="K10" s="3"/>
      <c r="L10" s="3"/>
    </row>
    <row r="11" spans="1:12" ht="47.25" x14ac:dyDescent="0.25">
      <c r="A11" s="8"/>
      <c r="B11" s="26" t="s">
        <v>0</v>
      </c>
      <c r="C11" s="26" t="s">
        <v>14</v>
      </c>
      <c r="D11" s="26" t="s">
        <v>15</v>
      </c>
      <c r="E11" s="26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ht="15.75" x14ac:dyDescent="0.25">
      <c r="A12" s="10"/>
      <c r="B12" s="31">
        <v>1</v>
      </c>
      <c r="C12" s="33" t="s">
        <v>29</v>
      </c>
      <c r="D12" s="32"/>
      <c r="E12" s="30"/>
      <c r="F12" s="30"/>
      <c r="G12" s="30"/>
      <c r="H12" s="16">
        <f>ПозиционноеЦеновое4[[#This Row],[Цена за ед  продукции (без НДС)]]*(1+ПозиционноеЦеновое4[[#This Row],[НДС (%)]]/100)</f>
        <v>0</v>
      </c>
      <c r="I12" s="16">
        <f>ПозиционноеЦеновое4[[#This Row],[Кол-во (объем)]]*ПозиционноеЦеновое4[[#This Row],[Цена за ед  продукции (без НДС)]]</f>
        <v>0</v>
      </c>
      <c r="J12" s="16">
        <f>ПозиционноеЦеновое4[[#This Row],[Кол-во (объем)]]*ПозиционноеЦеновое4[[#This Row],[Цена за ед продукции (с НДС)]]</f>
        <v>0</v>
      </c>
      <c r="K12" s="17"/>
      <c r="L12" s="17"/>
    </row>
    <row r="13" spans="1:12" ht="15.75" x14ac:dyDescent="0.25">
      <c r="A13" s="10"/>
      <c r="B13" s="31">
        <v>2</v>
      </c>
      <c r="C13" s="33" t="s">
        <v>33</v>
      </c>
      <c r="D13" s="32"/>
      <c r="E13" s="30"/>
      <c r="F13" s="30"/>
      <c r="G13" s="30"/>
      <c r="H13" s="16">
        <f>ПозиционноеЦеновое4[[#This Row],[Цена за ед  продукции (без НДС)]]*(1+ПозиционноеЦеновое4[[#This Row],[НДС (%)]]/100)</f>
        <v>0</v>
      </c>
      <c r="I13" s="16">
        <f>ПозиционноеЦеновое4[[#This Row],[Кол-во (объем)]]*ПозиционноеЦеновое4[[#This Row],[Цена за ед  продукции (без НДС)]]</f>
        <v>0</v>
      </c>
      <c r="J13" s="16">
        <f>ПозиционноеЦеновое4[[#This Row],[Кол-во (объем)]]*ПозиционноеЦеновое4[[#This Row],[Цена за ед продукции (с НДС)]]</f>
        <v>0</v>
      </c>
      <c r="K13" s="17"/>
      <c r="L13" s="17"/>
    </row>
    <row r="14" spans="1:12" ht="15.75" x14ac:dyDescent="0.25">
      <c r="A14" s="10"/>
      <c r="B14" s="31">
        <v>3</v>
      </c>
      <c r="C14" s="33" t="s">
        <v>22</v>
      </c>
      <c r="D14" s="32"/>
      <c r="E14" s="30"/>
      <c r="F14" s="30"/>
      <c r="G14" s="30"/>
      <c r="H14" s="16">
        <f>ПозиционноеЦеновое4[[#This Row],[Цена за ед  продукции (без НДС)]]*(1+ПозиционноеЦеновое4[[#This Row],[НДС (%)]]/100)</f>
        <v>0</v>
      </c>
      <c r="I14" s="16">
        <f>ПозиционноеЦеновое4[[#This Row],[Кол-во (объем)]]*ПозиционноеЦеновое4[[#This Row],[Цена за ед  продукции (без НДС)]]</f>
        <v>0</v>
      </c>
      <c r="J14" s="16">
        <f>ПозиционноеЦеновое4[[#This Row],[Кол-во (объем)]]*ПозиционноеЦеновое4[[#This Row],[Цена за ед продукции (с НДС)]]</f>
        <v>0</v>
      </c>
      <c r="K14" s="17"/>
      <c r="L14" s="17"/>
    </row>
    <row r="15" spans="1:12" ht="31.5" x14ac:dyDescent="0.25">
      <c r="A15" s="10"/>
      <c r="B15" s="31">
        <v>4</v>
      </c>
      <c r="C15" s="33" t="s">
        <v>34</v>
      </c>
      <c r="D15" s="32"/>
      <c r="E15" s="30"/>
      <c r="F15" s="30"/>
      <c r="G15" s="30"/>
      <c r="H15" s="16">
        <f>ПозиционноеЦеновое4[[#This Row],[Цена за ед  продукции (без НДС)]]*(1+ПозиционноеЦеновое4[[#This Row],[НДС (%)]]/100)</f>
        <v>0</v>
      </c>
      <c r="I15" s="16">
        <f>ПозиционноеЦеновое4[[#This Row],[Кол-во (объем)]]*ПозиционноеЦеновое4[[#This Row],[Цена за ед  продукции (без НДС)]]</f>
        <v>0</v>
      </c>
      <c r="J15" s="16">
        <f>ПозиционноеЦеновое4[[#This Row],[Кол-во (объем)]]*ПозиционноеЦеновое4[[#This Row],[Цена за ед продукции (с НДС)]]</f>
        <v>0</v>
      </c>
      <c r="K15" s="17"/>
      <c r="L15" s="17"/>
    </row>
    <row r="16" spans="1:12" ht="15.75" x14ac:dyDescent="0.25">
      <c r="A16" s="10"/>
      <c r="B16" s="31">
        <v>5</v>
      </c>
      <c r="C16" s="33" t="s">
        <v>35</v>
      </c>
      <c r="D16" s="32"/>
      <c r="E16" s="30"/>
      <c r="F16" s="30"/>
      <c r="G16" s="30"/>
      <c r="H16" s="16">
        <f>ПозиционноеЦеновое4[[#This Row],[Цена за ед  продукции (без НДС)]]*(1+ПозиционноеЦеновое4[[#This Row],[НДС (%)]]/100)</f>
        <v>0</v>
      </c>
      <c r="I16" s="16">
        <f>ПозиционноеЦеновое4[[#This Row],[Кол-во (объем)]]*ПозиционноеЦеновое4[[#This Row],[Цена за ед  продукции (без НДС)]]</f>
        <v>0</v>
      </c>
      <c r="J16" s="16">
        <f>ПозиционноеЦеновое4[[#This Row],[Кол-во (объем)]]*ПозиционноеЦеновое4[[#This Row],[Цена за ед продукции (с НДС)]]</f>
        <v>0</v>
      </c>
      <c r="K16" s="17"/>
      <c r="L16" s="17"/>
    </row>
    <row r="17" spans="1:12" ht="15.75" x14ac:dyDescent="0.25">
      <c r="A17" s="10"/>
      <c r="B17" s="31">
        <v>6</v>
      </c>
      <c r="C17" s="33" t="s">
        <v>25</v>
      </c>
      <c r="D17" s="32"/>
      <c r="E17" s="30"/>
      <c r="F17" s="30"/>
      <c r="G17" s="30"/>
      <c r="H17" s="16">
        <f>ПозиционноеЦеновое4[[#This Row],[Цена за ед  продукции (без НДС)]]*(1+ПозиционноеЦеновое4[[#This Row],[НДС (%)]]/100)</f>
        <v>0</v>
      </c>
      <c r="I17" s="16">
        <f>ПозиционноеЦеновое4[[#This Row],[Кол-во (объем)]]*ПозиционноеЦеновое4[[#This Row],[Цена за ед  продукции (без НДС)]]</f>
        <v>0</v>
      </c>
      <c r="J17" s="16">
        <f>ПозиционноеЦеновое4[[#This Row],[Кол-во (объем)]]*ПозиционноеЦеновое4[[#This Row],[Цена за ед продукции (с НДС)]]</f>
        <v>0</v>
      </c>
      <c r="K17" s="17"/>
      <c r="L17" s="17"/>
    </row>
    <row r="18" spans="1:12" ht="15.75" x14ac:dyDescent="0.25">
      <c r="A18" s="10"/>
      <c r="B18" s="31">
        <v>7</v>
      </c>
      <c r="C18" s="33" t="s">
        <v>26</v>
      </c>
      <c r="D18" s="32"/>
      <c r="E18" s="30"/>
      <c r="F18" s="30"/>
      <c r="G18" s="30"/>
      <c r="H18" s="16">
        <f>ПозиционноеЦеновое4[[#This Row],[Цена за ед  продукции (без НДС)]]*(1+ПозиционноеЦеновое4[[#This Row],[НДС (%)]]/100)</f>
        <v>0</v>
      </c>
      <c r="I18" s="16">
        <f>ПозиционноеЦеновое4[[#This Row],[Кол-во (объем)]]*ПозиционноеЦеновое4[[#This Row],[Цена за ед  продукции (без НДС)]]</f>
        <v>0</v>
      </c>
      <c r="J18" s="16">
        <f>ПозиционноеЦеновое4[[#This Row],[Кол-во (объем)]]*ПозиционноеЦеновое4[[#This Row],[Цена за ед продукции (с НДС)]]</f>
        <v>0</v>
      </c>
      <c r="K18" s="17"/>
      <c r="L18" s="17"/>
    </row>
    <row r="19" spans="1:12" ht="15.75" x14ac:dyDescent="0.25">
      <c r="A19" s="10"/>
      <c r="B19" s="31">
        <v>8</v>
      </c>
      <c r="C19" s="33" t="s">
        <v>36</v>
      </c>
      <c r="D19" s="32"/>
      <c r="E19" s="30"/>
      <c r="F19" s="30"/>
      <c r="G19" s="30"/>
      <c r="H19" s="16">
        <f>ПозиционноеЦеновое4[[#This Row],[Цена за ед  продукции (без НДС)]]*(1+ПозиционноеЦеновое4[[#This Row],[НДС (%)]]/100)</f>
        <v>0</v>
      </c>
      <c r="I19" s="16">
        <f>ПозиционноеЦеновое4[[#This Row],[Кол-во (объем)]]*ПозиционноеЦеновое4[[#This Row],[Цена за ед  продукции (без НДС)]]</f>
        <v>0</v>
      </c>
      <c r="J19" s="16">
        <f>ПозиционноеЦеновое4[[#This Row],[Кол-во (объем)]]*ПозиционноеЦеновое4[[#This Row],[Цена за ед продукции (с НДС)]]</f>
        <v>0</v>
      </c>
      <c r="K19" s="17"/>
      <c r="L19" s="17"/>
    </row>
    <row r="20" spans="1:12" ht="15.75" x14ac:dyDescent="0.25">
      <c r="A20" s="10"/>
      <c r="B20" s="31">
        <v>9</v>
      </c>
      <c r="C20" s="33" t="s">
        <v>21</v>
      </c>
      <c r="D20" s="32"/>
      <c r="E20" s="30"/>
      <c r="F20" s="30"/>
      <c r="G20" s="30"/>
      <c r="H20" s="16">
        <f>ПозиционноеЦеновое4[[#This Row],[Цена за ед  продукции (без НДС)]]*(1+ПозиционноеЦеновое4[[#This Row],[НДС (%)]]/100)</f>
        <v>0</v>
      </c>
      <c r="I20" s="16">
        <f>ПозиционноеЦеновое4[[#This Row],[Кол-во (объем)]]*ПозиционноеЦеновое4[[#This Row],[Цена за ед  продукции (без НДС)]]</f>
        <v>0</v>
      </c>
      <c r="J20" s="16">
        <f>ПозиционноеЦеновое4[[#This Row],[Кол-во (объем)]]*ПозиционноеЦеновое4[[#This Row],[Цена за ед продукции (с НДС)]]</f>
        <v>0</v>
      </c>
      <c r="K20" s="17"/>
      <c r="L20" s="17"/>
    </row>
    <row r="21" spans="1:12" ht="31.5" x14ac:dyDescent="0.25">
      <c r="A21" s="11"/>
      <c r="B21" s="31">
        <v>10</v>
      </c>
      <c r="C21" s="33" t="s">
        <v>37</v>
      </c>
      <c r="D21" s="32"/>
      <c r="E21" s="30"/>
      <c r="F21" s="30"/>
      <c r="G21" s="30"/>
      <c r="H21" s="16">
        <f>ПозиционноеЦеновое4[[#This Row],[Цена за ед  продукции (без НДС)]]*(1+ПозиционноеЦеновое4[[#This Row],[НДС (%)]]/100)</f>
        <v>0</v>
      </c>
      <c r="I21" s="16">
        <f>ПозиционноеЦеновое4[[#This Row],[Кол-во (объем)]]*ПозиционноеЦеновое4[[#This Row],[Цена за ед  продукции (без НДС)]]</f>
        <v>0</v>
      </c>
      <c r="J21" s="16">
        <f>ПозиционноеЦеновое4[[#This Row],[Кол-во (объем)]]*ПозиционноеЦеновое4[[#This Row],[Цена за ед продукции (с НДС)]]</f>
        <v>0</v>
      </c>
      <c r="K21" s="17"/>
      <c r="L21" s="17"/>
    </row>
    <row r="22" spans="1:12" ht="15.75" x14ac:dyDescent="0.25">
      <c r="A22" s="11"/>
      <c r="B22" s="31">
        <v>11</v>
      </c>
      <c r="C22" s="33" t="s">
        <v>30</v>
      </c>
      <c r="D22" s="32"/>
      <c r="E22" s="30"/>
      <c r="F22" s="30"/>
      <c r="G22" s="30"/>
      <c r="H22" s="16">
        <f>ПозиционноеЦеновое4[[#This Row],[Цена за ед  продукции (без НДС)]]*(1+ПозиционноеЦеновое4[[#This Row],[НДС (%)]]/100)</f>
        <v>0</v>
      </c>
      <c r="I22" s="16">
        <f>ПозиционноеЦеновое4[[#This Row],[Кол-во (объем)]]*ПозиционноеЦеновое4[[#This Row],[Цена за ед  продукции (без НДС)]]</f>
        <v>0</v>
      </c>
      <c r="J22" s="16">
        <f>ПозиционноеЦеновое4[[#This Row],[Кол-во (объем)]]*ПозиционноеЦеновое4[[#This Row],[Цена за ед продукции (с НДС)]]</f>
        <v>0</v>
      </c>
      <c r="K22" s="17"/>
      <c r="L22" s="17"/>
    </row>
    <row r="23" spans="1:12" ht="15.75" x14ac:dyDescent="0.25">
      <c r="A23" s="11"/>
      <c r="B23" s="31">
        <v>12</v>
      </c>
      <c r="C23" s="33" t="s">
        <v>38</v>
      </c>
      <c r="D23" s="32"/>
      <c r="E23" s="30"/>
      <c r="F23" s="30"/>
      <c r="G23" s="30"/>
      <c r="H23" s="16">
        <f>ПозиционноеЦеновое4[[#This Row],[Цена за ед  продукции (без НДС)]]*(1+ПозиционноеЦеновое4[[#This Row],[НДС (%)]]/100)</f>
        <v>0</v>
      </c>
      <c r="I23" s="16">
        <f>ПозиционноеЦеновое4[[#This Row],[Кол-во (объем)]]*ПозиционноеЦеновое4[[#This Row],[Цена за ед  продукции (без НДС)]]</f>
        <v>0</v>
      </c>
      <c r="J23" s="16">
        <f>ПозиционноеЦеновое4[[#This Row],[Кол-во (объем)]]*ПозиционноеЦеновое4[[#This Row],[Цена за ед продукции (с НДС)]]</f>
        <v>0</v>
      </c>
      <c r="K23" s="17"/>
      <c r="L23" s="17"/>
    </row>
    <row r="24" spans="1:12" ht="15.75" x14ac:dyDescent="0.25">
      <c r="A24" s="11"/>
      <c r="B24" s="31">
        <v>13</v>
      </c>
      <c r="C24" s="33" t="s">
        <v>27</v>
      </c>
      <c r="D24" s="32"/>
      <c r="E24" s="30"/>
      <c r="F24" s="30"/>
      <c r="G24" s="30"/>
      <c r="H24" s="16">
        <f>ПозиционноеЦеновое4[[#This Row],[Цена за ед  продукции (без НДС)]]*(1+ПозиционноеЦеновое4[[#This Row],[НДС (%)]]/100)</f>
        <v>0</v>
      </c>
      <c r="I24" s="16">
        <f>ПозиционноеЦеновое4[[#This Row],[Кол-во (объем)]]*ПозиционноеЦеновое4[[#This Row],[Цена за ед  продукции (без НДС)]]</f>
        <v>0</v>
      </c>
      <c r="J24" s="16">
        <f>ПозиционноеЦеновое4[[#This Row],[Кол-во (объем)]]*ПозиционноеЦеновое4[[#This Row],[Цена за ед продукции (с НДС)]]</f>
        <v>0</v>
      </c>
      <c r="K24" s="17"/>
      <c r="L24" s="17"/>
    </row>
    <row r="25" spans="1:12" ht="15.75" x14ac:dyDescent="0.25">
      <c r="A25" s="11"/>
      <c r="B25" s="31">
        <v>14</v>
      </c>
      <c r="C25" s="33" t="s">
        <v>39</v>
      </c>
      <c r="D25" s="32"/>
      <c r="E25" s="30"/>
      <c r="F25" s="30"/>
      <c r="G25" s="30"/>
      <c r="H25" s="16">
        <f>ПозиционноеЦеновое4[[#This Row],[Цена за ед  продукции (без НДС)]]*(1+ПозиционноеЦеновое4[[#This Row],[НДС (%)]]/100)</f>
        <v>0</v>
      </c>
      <c r="I25" s="16">
        <f>ПозиционноеЦеновое4[[#This Row],[Кол-во (объем)]]*ПозиционноеЦеновое4[[#This Row],[Цена за ед  продукции (без НДС)]]</f>
        <v>0</v>
      </c>
      <c r="J25" s="16">
        <f>ПозиционноеЦеновое4[[#This Row],[Кол-во (объем)]]*ПозиционноеЦеновое4[[#This Row],[Цена за ед продукции (с НДС)]]</f>
        <v>0</v>
      </c>
      <c r="K25" s="17"/>
      <c r="L25" s="17"/>
    </row>
    <row r="26" spans="1:12" ht="15.75" x14ac:dyDescent="0.25">
      <c r="A26" s="11"/>
      <c r="B26" s="31">
        <v>15</v>
      </c>
      <c r="C26" s="33" t="s">
        <v>40</v>
      </c>
      <c r="D26" s="32"/>
      <c r="E26" s="30"/>
      <c r="F26" s="30"/>
      <c r="G26" s="30"/>
      <c r="H26" s="16">
        <f>ПозиционноеЦеновое4[[#This Row],[Цена за ед  продукции (без НДС)]]*(1+ПозиционноеЦеновое4[[#This Row],[НДС (%)]]/100)</f>
        <v>0</v>
      </c>
      <c r="I26" s="16">
        <f>ПозиционноеЦеновое4[[#This Row],[Кол-во (объем)]]*ПозиционноеЦеновое4[[#This Row],[Цена за ед  продукции (без НДС)]]</f>
        <v>0</v>
      </c>
      <c r="J26" s="16">
        <f>ПозиционноеЦеновое4[[#This Row],[Кол-во (объем)]]*ПозиционноеЦеновое4[[#This Row],[Цена за ед продукции (с НДС)]]</f>
        <v>0</v>
      </c>
      <c r="K26" s="17"/>
      <c r="L26" s="17"/>
    </row>
    <row r="27" spans="1:12" ht="15.75" x14ac:dyDescent="0.25">
      <c r="A27" s="11"/>
      <c r="B27" s="31">
        <v>16</v>
      </c>
      <c r="C27" s="33" t="s">
        <v>23</v>
      </c>
      <c r="D27" s="32"/>
      <c r="E27" s="30"/>
      <c r="F27" s="30"/>
      <c r="G27" s="30"/>
      <c r="H27" s="16">
        <f>ПозиционноеЦеновое4[[#This Row],[Цена за ед  продукции (без НДС)]]*(1+ПозиционноеЦеновое4[[#This Row],[НДС (%)]]/100)</f>
        <v>0</v>
      </c>
      <c r="I27" s="16">
        <f>ПозиционноеЦеновое4[[#This Row],[Кол-во (объем)]]*ПозиционноеЦеновое4[[#This Row],[Цена за ед  продукции (без НДС)]]</f>
        <v>0</v>
      </c>
      <c r="J27" s="16">
        <f>ПозиционноеЦеновое4[[#This Row],[Кол-во (объем)]]*ПозиционноеЦеновое4[[#This Row],[Цена за ед продукции (с НДС)]]</f>
        <v>0</v>
      </c>
      <c r="K27" s="17"/>
      <c r="L27" s="17"/>
    </row>
    <row r="28" spans="1:12" ht="15.75" x14ac:dyDescent="0.25">
      <c r="A28" s="11"/>
      <c r="B28" s="31">
        <v>17</v>
      </c>
      <c r="C28" s="33" t="s">
        <v>41</v>
      </c>
      <c r="D28" s="32"/>
      <c r="E28" s="30"/>
      <c r="F28" s="30"/>
      <c r="G28" s="30"/>
      <c r="H28" s="16">
        <f>ПозиционноеЦеновое4[[#This Row],[Цена за ед  продукции (без НДС)]]*(1+ПозиционноеЦеновое4[[#This Row],[НДС (%)]]/100)</f>
        <v>0</v>
      </c>
      <c r="I28" s="16">
        <f>ПозиционноеЦеновое4[[#This Row],[Кол-во (объем)]]*ПозиционноеЦеновое4[[#This Row],[Цена за ед  продукции (без НДС)]]</f>
        <v>0</v>
      </c>
      <c r="J28" s="16">
        <f>ПозиционноеЦеновое4[[#This Row],[Кол-во (объем)]]*ПозиционноеЦеновое4[[#This Row],[Цена за ед продукции (с НДС)]]</f>
        <v>0</v>
      </c>
      <c r="K28" s="17"/>
      <c r="L28" s="17"/>
    </row>
    <row r="29" spans="1:12" ht="15.75" x14ac:dyDescent="0.25">
      <c r="A29" s="11"/>
      <c r="B29" s="31">
        <v>18</v>
      </c>
      <c r="C29" s="33" t="s">
        <v>42</v>
      </c>
      <c r="D29" s="32"/>
      <c r="E29" s="30"/>
      <c r="F29" s="30"/>
      <c r="G29" s="30"/>
      <c r="H29" s="16">
        <f>ПозиционноеЦеновое4[[#This Row],[Цена за ед  продукции (без НДС)]]*(1+ПозиционноеЦеновое4[[#This Row],[НДС (%)]]/100)</f>
        <v>0</v>
      </c>
      <c r="I29" s="16">
        <f>ПозиционноеЦеновое4[[#This Row],[Кол-во (объем)]]*ПозиционноеЦеновое4[[#This Row],[Цена за ед  продукции (без НДС)]]</f>
        <v>0</v>
      </c>
      <c r="J29" s="16">
        <f>ПозиционноеЦеновое4[[#This Row],[Кол-во (объем)]]*ПозиционноеЦеновое4[[#This Row],[Цена за ед продукции (с НДС)]]</f>
        <v>0</v>
      </c>
      <c r="K29" s="17"/>
      <c r="L29" s="17"/>
    </row>
    <row r="30" spans="1:12" ht="15.75" x14ac:dyDescent="0.25">
      <c r="A30" s="11"/>
      <c r="B30" s="31">
        <v>19</v>
      </c>
      <c r="C30" s="33" t="s">
        <v>24</v>
      </c>
      <c r="D30" s="32"/>
      <c r="E30" s="30"/>
      <c r="F30" s="30"/>
      <c r="G30" s="30"/>
      <c r="H30" s="16">
        <f>ПозиционноеЦеновое4[[#This Row],[Цена за ед  продукции (без НДС)]]*(1+ПозиционноеЦеновое4[[#This Row],[НДС (%)]]/100)</f>
        <v>0</v>
      </c>
      <c r="I30" s="16">
        <f>ПозиционноеЦеновое4[[#This Row],[Кол-во (объем)]]*ПозиционноеЦеновое4[[#This Row],[Цена за ед  продукции (без НДС)]]</f>
        <v>0</v>
      </c>
      <c r="J30" s="16">
        <f>ПозиционноеЦеновое4[[#This Row],[Кол-во (объем)]]*ПозиционноеЦеновое4[[#This Row],[Цена за ед продукции (с НДС)]]</f>
        <v>0</v>
      </c>
      <c r="K30" s="17"/>
      <c r="L30" s="17"/>
    </row>
    <row r="31" spans="1:12" ht="15.75" x14ac:dyDescent="0.25">
      <c r="A31" s="11"/>
      <c r="B31" s="31">
        <v>20</v>
      </c>
      <c r="C31" s="33" t="s">
        <v>43</v>
      </c>
      <c r="D31" s="32"/>
      <c r="E31" s="30"/>
      <c r="F31" s="30"/>
      <c r="G31" s="30"/>
      <c r="H31" s="16">
        <f>ПозиционноеЦеновое4[[#This Row],[Цена за ед  продукции (без НДС)]]*(1+ПозиционноеЦеновое4[[#This Row],[НДС (%)]]/100)</f>
        <v>0</v>
      </c>
      <c r="I31" s="16">
        <f>ПозиционноеЦеновое4[[#This Row],[Кол-во (объем)]]*ПозиционноеЦеновое4[[#This Row],[Цена за ед  продукции (без НДС)]]</f>
        <v>0</v>
      </c>
      <c r="J31" s="16">
        <f>ПозиционноеЦеновое4[[#This Row],[Кол-во (объем)]]*ПозиционноеЦеновое4[[#This Row],[Цена за ед продукции (с НДС)]]</f>
        <v>0</v>
      </c>
      <c r="K31" s="17"/>
      <c r="L31" s="17"/>
    </row>
    <row r="32" spans="1:12" ht="15.75" x14ac:dyDescent="0.25">
      <c r="A32" s="11"/>
      <c r="B32" s="31">
        <v>21</v>
      </c>
      <c r="C32" s="33" t="s">
        <v>44</v>
      </c>
      <c r="D32" s="32"/>
      <c r="E32" s="16"/>
      <c r="F32" s="16"/>
      <c r="G32" s="16"/>
      <c r="H32" s="16">
        <f>ПозиционноеЦеновое4[[#This Row],[Цена за ед  продукции (без НДС)]]*(1+ПозиционноеЦеновое4[[#This Row],[НДС (%)]]/100)</f>
        <v>0</v>
      </c>
      <c r="I32" s="16">
        <f>ПозиционноеЦеновое4[[#This Row],[Кол-во (объем)]]*ПозиционноеЦеновое4[[#This Row],[Цена за ед  продукции (без НДС)]]</f>
        <v>0</v>
      </c>
      <c r="J32" s="16">
        <f>ПозиционноеЦеновое4[[#This Row],[Кол-во (объем)]]*ПозиционноеЦеновое4[[#This Row],[Цена за ед продукции (с НДС)]]</f>
        <v>0</v>
      </c>
      <c r="K32" s="17"/>
      <c r="L32" s="17"/>
    </row>
    <row r="33" spans="1:12" ht="15.75" x14ac:dyDescent="0.25">
      <c r="A33" s="11"/>
      <c r="B33" s="31">
        <v>22</v>
      </c>
      <c r="C33" s="33" t="s">
        <v>45</v>
      </c>
      <c r="D33" s="32"/>
      <c r="E33" s="16"/>
      <c r="F33" s="16"/>
      <c r="G33" s="16"/>
      <c r="H33" s="16">
        <f>ПозиционноеЦеновое4[[#This Row],[Цена за ед  продукции (без НДС)]]*(1+ПозиционноеЦеновое4[[#This Row],[НДС (%)]]/100)</f>
        <v>0</v>
      </c>
      <c r="I33" s="16">
        <f>ПозиционноеЦеновое4[[#This Row],[Кол-во (объем)]]*ПозиционноеЦеновое4[[#This Row],[Цена за ед  продукции (без НДС)]]</f>
        <v>0</v>
      </c>
      <c r="J33" s="16">
        <f>ПозиционноеЦеновое4[[#This Row],[Кол-во (объем)]]*ПозиционноеЦеновое4[[#This Row],[Цена за ед продукции (с НДС)]]</f>
        <v>0</v>
      </c>
      <c r="K33" s="17"/>
      <c r="L33" s="17"/>
    </row>
    <row r="34" spans="1:12" ht="31.5" x14ac:dyDescent="0.25">
      <c r="A34" s="11"/>
      <c r="B34" s="31">
        <v>23</v>
      </c>
      <c r="C34" s="33" t="s">
        <v>46</v>
      </c>
      <c r="D34" s="32"/>
      <c r="E34" s="16"/>
      <c r="F34" s="16"/>
      <c r="G34" s="16"/>
      <c r="H34" s="16">
        <f>ПозиционноеЦеновое4[[#This Row],[Цена за ед  продукции (без НДС)]]*(1+ПозиционноеЦеновое4[[#This Row],[НДС (%)]]/100)</f>
        <v>0</v>
      </c>
      <c r="I34" s="16">
        <f>ПозиционноеЦеновое4[[#This Row],[Кол-во (объем)]]*ПозиционноеЦеновое4[[#This Row],[Цена за ед  продукции (без НДС)]]</f>
        <v>0</v>
      </c>
      <c r="J34" s="16">
        <f>ПозиционноеЦеновое4[[#This Row],[Кол-во (объем)]]*ПозиционноеЦеновое4[[#This Row],[Цена за ед продукции (с НДС)]]</f>
        <v>0</v>
      </c>
      <c r="K34" s="17"/>
      <c r="L34" s="17"/>
    </row>
    <row r="35" spans="1:12" ht="15.75" x14ac:dyDescent="0.25">
      <c r="A35" s="11"/>
      <c r="B35" s="31">
        <v>24</v>
      </c>
      <c r="C35" s="33" t="s">
        <v>32</v>
      </c>
      <c r="D35" s="32"/>
      <c r="E35" s="30"/>
      <c r="F35" s="30"/>
      <c r="G35" s="30"/>
      <c r="H35" s="16">
        <f>ПозиционноеЦеновое4[[#This Row],[Цена за ед  продукции (без НДС)]]*(1+ПозиционноеЦеновое4[[#This Row],[НДС (%)]]/100)</f>
        <v>0</v>
      </c>
      <c r="I35" s="16">
        <f>ПозиционноеЦеновое4[[#This Row],[Кол-во (объем)]]*ПозиционноеЦеновое4[[#This Row],[Цена за ед  продукции (без НДС)]]</f>
        <v>0</v>
      </c>
      <c r="J35" s="16">
        <f>ПозиционноеЦеновое4[[#This Row],[Кол-во (объем)]]*ПозиционноеЦеновое4[[#This Row],[Цена за ед продукции (с НДС)]]</f>
        <v>0</v>
      </c>
      <c r="K35" s="17"/>
      <c r="L35" s="17"/>
    </row>
    <row r="36" spans="1:12" ht="15.75" x14ac:dyDescent="0.25">
      <c r="A36" s="11"/>
      <c r="B36" s="31">
        <v>25</v>
      </c>
      <c r="C36" s="33" t="s">
        <v>47</v>
      </c>
      <c r="D36" s="32"/>
      <c r="E36" s="30"/>
      <c r="F36" s="30"/>
      <c r="G36" s="30"/>
      <c r="H36" s="16">
        <f>ПозиционноеЦеновое4[[#This Row],[Цена за ед  продукции (без НДС)]]*(1+ПозиционноеЦеновое4[[#This Row],[НДС (%)]]/100)</f>
        <v>0</v>
      </c>
      <c r="I36" s="16">
        <f>ПозиционноеЦеновое4[[#This Row],[Кол-во (объем)]]*ПозиционноеЦеновое4[[#This Row],[Цена за ед  продукции (без НДС)]]</f>
        <v>0</v>
      </c>
      <c r="J36" s="16">
        <f>ПозиционноеЦеновое4[[#This Row],[Кол-во (объем)]]*ПозиционноеЦеновое4[[#This Row],[Цена за ед продукции (с НДС)]]</f>
        <v>0</v>
      </c>
      <c r="K36" s="17"/>
      <c r="L36" s="17"/>
    </row>
    <row r="37" spans="1:12" ht="15.75" x14ac:dyDescent="0.25">
      <c r="A37" s="11"/>
      <c r="B37" s="31">
        <v>26</v>
      </c>
      <c r="C37" s="33" t="s">
        <v>28</v>
      </c>
      <c r="D37" s="32"/>
      <c r="E37" s="30"/>
      <c r="F37" s="30"/>
      <c r="G37" s="30"/>
      <c r="H37" s="16">
        <f>ПозиционноеЦеновое4[[#This Row],[Цена за ед  продукции (без НДС)]]*(1+ПозиционноеЦеновое4[[#This Row],[НДС (%)]]/100)</f>
        <v>0</v>
      </c>
      <c r="I37" s="16">
        <f>ПозиционноеЦеновое4[[#This Row],[Кол-во (объем)]]*ПозиционноеЦеновое4[[#This Row],[Цена за ед  продукции (без НДС)]]</f>
        <v>0</v>
      </c>
      <c r="J37" s="16">
        <f>ПозиционноеЦеновое4[[#This Row],[Кол-во (объем)]]*ПозиционноеЦеновое4[[#This Row],[Цена за ед продукции (с НДС)]]</f>
        <v>0</v>
      </c>
      <c r="K37" s="17"/>
      <c r="L37" s="17"/>
    </row>
    <row r="38" spans="1:12" ht="47.25" x14ac:dyDescent="0.25">
      <c r="A38" s="3"/>
      <c r="B38" s="31">
        <v>27</v>
      </c>
      <c r="C38" s="33" t="s">
        <v>48</v>
      </c>
      <c r="D38" s="32"/>
      <c r="E38" s="30"/>
      <c r="F38" s="30"/>
      <c r="G38" s="30"/>
      <c r="H38" s="16">
        <f>ПозиционноеЦеновое4[[#This Row],[Цена за ед  продукции (без НДС)]]*(1+ПозиционноеЦеновое4[[#This Row],[НДС (%)]]/100)</f>
        <v>0</v>
      </c>
      <c r="I38" s="16">
        <f>ПозиционноеЦеновое4[[#This Row],[Кол-во (объем)]]*ПозиционноеЦеновое4[[#This Row],[Цена за ед  продукции (без НДС)]]</f>
        <v>0</v>
      </c>
      <c r="J38" s="16">
        <f>ПозиционноеЦеновое4[[#This Row],[Кол-во (объем)]]*ПозиционноеЦеновое4[[#This Row],[Цена за ед продукции (с НДС)]]</f>
        <v>0</v>
      </c>
      <c r="K38" s="17"/>
      <c r="L38" s="17"/>
    </row>
    <row r="39" spans="1:12" ht="31.5" x14ac:dyDescent="0.25">
      <c r="A39" s="3"/>
      <c r="B39" s="31">
        <v>28</v>
      </c>
      <c r="C39" s="33" t="s">
        <v>49</v>
      </c>
      <c r="D39" s="32"/>
      <c r="E39" s="30"/>
      <c r="F39" s="30"/>
      <c r="G39" s="30"/>
      <c r="H39" s="16">
        <f>ПозиционноеЦеновое4[[#This Row],[Цена за ед  продукции (без НДС)]]*(1+ПозиционноеЦеновое4[[#This Row],[НДС (%)]]/100)</f>
        <v>0</v>
      </c>
      <c r="I39" s="16">
        <f>ПозиционноеЦеновое4[[#This Row],[Кол-во (объем)]]*ПозиционноеЦеновое4[[#This Row],[Цена за ед  продукции (без НДС)]]</f>
        <v>0</v>
      </c>
      <c r="J39" s="16">
        <f>ПозиционноеЦеновое4[[#This Row],[Кол-во (объем)]]*ПозиционноеЦеновое4[[#This Row],[Цена за ед продукции (с НДС)]]</f>
        <v>0</v>
      </c>
      <c r="K39" s="17"/>
      <c r="L39" s="17"/>
    </row>
    <row r="40" spans="1:12" ht="31.5" x14ac:dyDescent="0.25">
      <c r="A40" s="3"/>
      <c r="B40" s="31">
        <v>29</v>
      </c>
      <c r="C40" s="33" t="s">
        <v>50</v>
      </c>
      <c r="D40" s="32"/>
      <c r="E40" s="30"/>
      <c r="F40" s="30"/>
      <c r="G40" s="30"/>
      <c r="H40" s="16">
        <f>ПозиционноеЦеновое4[[#This Row],[Цена за ед  продукции (без НДС)]]*(1+ПозиционноеЦеновое4[[#This Row],[НДС (%)]]/100)</f>
        <v>0</v>
      </c>
      <c r="I40" s="16">
        <f>ПозиционноеЦеновое4[[#This Row],[Кол-во (объем)]]*ПозиционноеЦеновое4[[#This Row],[Цена за ед  продукции (без НДС)]]</f>
        <v>0</v>
      </c>
      <c r="J40" s="16">
        <f>ПозиционноеЦеновое4[[#This Row],[Кол-во (объем)]]*ПозиционноеЦеновое4[[#This Row],[Цена за ед продукции (с НДС)]]</f>
        <v>0</v>
      </c>
      <c r="K40" s="17"/>
      <c r="L40" s="17"/>
    </row>
    <row r="41" spans="1:12" ht="15.75" x14ac:dyDescent="0.25">
      <c r="A41" s="3"/>
      <c r="B41" s="31">
        <v>30</v>
      </c>
      <c r="C41" s="33" t="s">
        <v>31</v>
      </c>
      <c r="D41" s="32"/>
      <c r="E41" s="16"/>
      <c r="F41" s="16"/>
      <c r="G41" s="16"/>
      <c r="H41" s="16">
        <f>ПозиционноеЦеновое4[[#This Row],[Цена за ед  продукции (без НДС)]]*(1+ПозиционноеЦеновое4[[#This Row],[НДС (%)]]/100)</f>
        <v>0</v>
      </c>
      <c r="I41" s="16">
        <f>ПозиционноеЦеновое4[[#This Row],[Кол-во (объем)]]*ПозиционноеЦеновое4[[#This Row],[Цена за ед  продукции (без НДС)]]</f>
        <v>0</v>
      </c>
      <c r="J41" s="16">
        <f>ПозиционноеЦеновое4[[#This Row],[Кол-во (объем)]]*ПозиционноеЦеновое4[[#This Row],[Цена за ед продукции (с НДС)]]</f>
        <v>0</v>
      </c>
      <c r="K41" s="17"/>
      <c r="L41" s="17"/>
    </row>
    <row r="42" spans="1:12" ht="15.75" x14ac:dyDescent="0.25">
      <c r="A42" s="3"/>
      <c r="B42" s="14"/>
      <c r="C42" s="18" t="s">
        <v>13</v>
      </c>
      <c r="D42" s="17"/>
      <c r="E42" s="16">
        <v>608</v>
      </c>
      <c r="F42" s="16">
        <f>SUBTOTAL(109,F12:F41)</f>
        <v>0</v>
      </c>
      <c r="G42" s="16">
        <f>SUBTOTAL(109,G12:G41)</f>
        <v>0</v>
      </c>
      <c r="H42" s="16">
        <f>SUBTOTAL(109,H12:H41)</f>
        <v>0</v>
      </c>
      <c r="I42" s="16">
        <f>SUBTOTAL(109,I12:I41)</f>
        <v>0</v>
      </c>
      <c r="J42" s="16">
        <f>SUBTOTAL(109,J12:J41)</f>
        <v>0</v>
      </c>
      <c r="K42" s="17"/>
      <c r="L42" s="17"/>
    </row>
  </sheetData>
  <mergeCells count="14">
    <mergeCell ref="B9:C9"/>
    <mergeCell ref="D9:E9"/>
    <mergeCell ref="B6:C6"/>
    <mergeCell ref="D6:K6"/>
    <mergeCell ref="D7:E7"/>
    <mergeCell ref="F7:G7"/>
    <mergeCell ref="D8:E8"/>
    <mergeCell ref="F8:G8"/>
    <mergeCell ref="B3:C3"/>
    <mergeCell ref="D3:E3"/>
    <mergeCell ref="B4:C4"/>
    <mergeCell ref="D4:K4"/>
    <mergeCell ref="B5:C5"/>
    <mergeCell ref="D5:K5"/>
  </mergeCells>
  <dataValidations count="6">
    <dataValidation operator="notEqual" allowBlank="1" showInputMessage="1" showErrorMessage="1" error="Только число, не равное нулю." sqref="E32:E41"/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H12:J42 F12:F42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2">
      <formula1>0</formula1>
    </dataValidation>
  </dataValidations>
  <pageMargins left="0.7" right="0.7" top="0.75" bottom="0.75" header="0.3" footer="0.3"/>
  <pageSetup paperSize="9" scale="6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42"/>
  <sheetViews>
    <sheetView view="pageBreakPreview" zoomScale="110" zoomScaleNormal="100" zoomScaleSheetLayoutView="110" workbookViewId="0"/>
  </sheetViews>
  <sheetFormatPr defaultRowHeight="15" x14ac:dyDescent="0.25"/>
  <cols>
    <col min="1" max="2" width="4.28515625" customWidth="1"/>
    <col min="3" max="3" width="33.5703125" customWidth="1"/>
    <col min="4" max="6" width="12.85546875" customWidth="1"/>
    <col min="7" max="8" width="12.85546875" hidden="1" customWidth="1"/>
    <col min="9" max="9" width="12.85546875" customWidth="1"/>
    <col min="10" max="10" width="12.85546875" hidden="1" customWidth="1"/>
    <col min="11" max="12" width="19.28515625" customWidth="1"/>
  </cols>
  <sheetData>
    <row r="1" spans="1:12" ht="21" x14ac:dyDescent="0.25">
      <c r="A1" s="1"/>
      <c r="B1" s="22" t="s">
        <v>6</v>
      </c>
      <c r="C1" s="2"/>
      <c r="D1" s="2"/>
      <c r="E1" s="2"/>
      <c r="F1" s="2"/>
      <c r="G1" s="2"/>
      <c r="H1" s="3"/>
      <c r="I1" s="3"/>
      <c r="J1" s="3"/>
      <c r="K1" s="3"/>
      <c r="L1" s="3"/>
    </row>
    <row r="2" spans="1:12" ht="15.75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  <c r="L2" s="3"/>
    </row>
    <row r="3" spans="1:12" ht="15.75" x14ac:dyDescent="0.25">
      <c r="A3" s="4"/>
      <c r="B3" s="40" t="s">
        <v>4</v>
      </c>
      <c r="C3" s="38"/>
      <c r="D3" s="41"/>
      <c r="E3" s="42"/>
      <c r="F3" s="23"/>
      <c r="G3" s="29"/>
      <c r="H3" s="29"/>
      <c r="I3" s="24"/>
      <c r="J3" s="24"/>
      <c r="K3" s="3"/>
      <c r="L3" s="3"/>
    </row>
    <row r="4" spans="1:12" ht="15.75" x14ac:dyDescent="0.25">
      <c r="A4" s="4"/>
      <c r="B4" s="40" t="s">
        <v>20</v>
      </c>
      <c r="C4" s="46"/>
      <c r="D4" s="35"/>
      <c r="E4" s="36"/>
      <c r="F4" s="36"/>
      <c r="G4" s="36"/>
      <c r="H4" s="36"/>
      <c r="I4" s="36"/>
      <c r="J4" s="36"/>
      <c r="K4" s="37"/>
      <c r="L4" s="3"/>
    </row>
    <row r="5" spans="1:12" ht="15.75" x14ac:dyDescent="0.25">
      <c r="A5" s="4"/>
      <c r="B5" s="40" t="s">
        <v>5</v>
      </c>
      <c r="C5" s="38"/>
      <c r="D5" s="35"/>
      <c r="E5" s="36"/>
      <c r="F5" s="36"/>
      <c r="G5" s="36"/>
      <c r="H5" s="36"/>
      <c r="I5" s="36"/>
      <c r="J5" s="36"/>
      <c r="K5" s="37"/>
      <c r="L5" s="3"/>
    </row>
    <row r="6" spans="1:12" ht="15.75" x14ac:dyDescent="0.25">
      <c r="A6" s="5"/>
      <c r="B6" s="40" t="s">
        <v>7</v>
      </c>
      <c r="C6" s="38"/>
      <c r="D6" s="35"/>
      <c r="E6" s="36"/>
      <c r="F6" s="36"/>
      <c r="G6" s="36"/>
      <c r="H6" s="36"/>
      <c r="I6" s="36"/>
      <c r="J6" s="36"/>
      <c r="K6" s="37"/>
      <c r="L6" s="3"/>
    </row>
    <row r="7" spans="1:12" ht="15.75" x14ac:dyDescent="0.25">
      <c r="A7" s="5"/>
      <c r="B7" s="6" t="s">
        <v>1</v>
      </c>
      <c r="C7" s="20"/>
      <c r="D7" s="43"/>
      <c r="E7" s="44"/>
      <c r="F7" s="45"/>
      <c r="G7" s="45"/>
      <c r="H7" s="29"/>
      <c r="I7" s="24"/>
      <c r="J7" s="24"/>
      <c r="K7" s="3"/>
      <c r="L7" s="3"/>
    </row>
    <row r="8" spans="1:12" ht="15.75" x14ac:dyDescent="0.25">
      <c r="A8" s="5"/>
      <c r="B8" s="7" t="s">
        <v>2</v>
      </c>
      <c r="C8" s="20"/>
      <c r="D8" s="41"/>
      <c r="E8" s="42"/>
      <c r="F8" s="45"/>
      <c r="G8" s="45"/>
      <c r="H8" s="29"/>
      <c r="I8" s="24"/>
      <c r="J8" s="24"/>
      <c r="K8" s="3"/>
      <c r="L8" s="3"/>
    </row>
    <row r="9" spans="1:12" ht="15.75" x14ac:dyDescent="0.25">
      <c r="A9" s="5"/>
      <c r="B9" s="38" t="s">
        <v>19</v>
      </c>
      <c r="C9" s="38"/>
      <c r="D9" s="39"/>
      <c r="E9" s="39"/>
      <c r="F9" s="29"/>
      <c r="G9" s="29"/>
      <c r="H9" s="29"/>
      <c r="I9" s="24"/>
      <c r="J9" s="24"/>
      <c r="K9" s="3"/>
      <c r="L9" s="3"/>
    </row>
    <row r="10" spans="1:12" ht="15.75" x14ac:dyDescent="0.25">
      <c r="A10" s="5"/>
      <c r="B10" s="27"/>
      <c r="C10" s="27"/>
      <c r="D10" s="28"/>
      <c r="E10" s="28"/>
      <c r="F10" s="29"/>
      <c r="G10" s="29"/>
      <c r="H10" s="29"/>
      <c r="I10" s="24"/>
      <c r="J10" s="24"/>
      <c r="K10" s="3"/>
      <c r="L10" s="3"/>
    </row>
    <row r="11" spans="1:12" ht="47.25" x14ac:dyDescent="0.25">
      <c r="A11" s="8"/>
      <c r="B11" s="26" t="s">
        <v>0</v>
      </c>
      <c r="C11" s="26" t="s">
        <v>14</v>
      </c>
      <c r="D11" s="26" t="s">
        <v>15</v>
      </c>
      <c r="E11" s="26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ht="15.75" x14ac:dyDescent="0.25">
      <c r="A12" s="10"/>
      <c r="B12" s="31">
        <v>1</v>
      </c>
      <c r="C12" s="33" t="s">
        <v>29</v>
      </c>
      <c r="D12" s="32"/>
      <c r="E12" s="30"/>
      <c r="F12" s="30"/>
      <c r="G12" s="30"/>
      <c r="H12" s="16">
        <f>ПозиционноеЦеновое46[[#This Row],[Цена за ед  продукции (без НДС)]]*(1+ПозиционноеЦеновое46[[#This Row],[НДС (%)]]/100)</f>
        <v>0</v>
      </c>
      <c r="I12" s="16">
        <f>ПозиционноеЦеновое46[[#This Row],[Кол-во (объем)]]*ПозиционноеЦеновое46[[#This Row],[Цена за ед  продукции (без НДС)]]</f>
        <v>0</v>
      </c>
      <c r="J12" s="16">
        <f>ПозиционноеЦеновое46[[#This Row],[Кол-во (объем)]]*ПозиционноеЦеновое46[[#This Row],[Цена за ед продукции (с НДС)]]</f>
        <v>0</v>
      </c>
      <c r="K12" s="17"/>
      <c r="L12" s="17"/>
    </row>
    <row r="13" spans="1:12" ht="15.75" x14ac:dyDescent="0.25">
      <c r="A13" s="10"/>
      <c r="B13" s="31">
        <v>2</v>
      </c>
      <c r="C13" s="33" t="s">
        <v>33</v>
      </c>
      <c r="D13" s="32"/>
      <c r="E13" s="30"/>
      <c r="F13" s="30"/>
      <c r="G13" s="30"/>
      <c r="H13" s="16">
        <f>ПозиционноеЦеновое46[[#This Row],[Цена за ед  продукции (без НДС)]]*(1+ПозиционноеЦеновое46[[#This Row],[НДС (%)]]/100)</f>
        <v>0</v>
      </c>
      <c r="I13" s="16">
        <f>ПозиционноеЦеновое46[[#This Row],[Кол-во (объем)]]*ПозиционноеЦеновое46[[#This Row],[Цена за ед  продукции (без НДС)]]</f>
        <v>0</v>
      </c>
      <c r="J13" s="16">
        <f>ПозиционноеЦеновое46[[#This Row],[Кол-во (объем)]]*ПозиционноеЦеновое46[[#This Row],[Цена за ед продукции (с НДС)]]</f>
        <v>0</v>
      </c>
      <c r="K13" s="17"/>
      <c r="L13" s="17"/>
    </row>
    <row r="14" spans="1:12" ht="15.75" x14ac:dyDescent="0.25">
      <c r="A14" s="10"/>
      <c r="B14" s="31">
        <v>3</v>
      </c>
      <c r="C14" s="33" t="s">
        <v>22</v>
      </c>
      <c r="D14" s="32"/>
      <c r="E14" s="30"/>
      <c r="F14" s="30"/>
      <c r="G14" s="30"/>
      <c r="H14" s="16">
        <f>ПозиционноеЦеновое46[[#This Row],[Цена за ед  продукции (без НДС)]]*(1+ПозиционноеЦеновое46[[#This Row],[НДС (%)]]/100)</f>
        <v>0</v>
      </c>
      <c r="I14" s="16">
        <f>ПозиционноеЦеновое46[[#This Row],[Кол-во (объем)]]*ПозиционноеЦеновое46[[#This Row],[Цена за ед  продукции (без НДС)]]</f>
        <v>0</v>
      </c>
      <c r="J14" s="16">
        <f>ПозиционноеЦеновое46[[#This Row],[Кол-во (объем)]]*ПозиционноеЦеновое46[[#This Row],[Цена за ед продукции (с НДС)]]</f>
        <v>0</v>
      </c>
      <c r="K14" s="17"/>
      <c r="L14" s="17"/>
    </row>
    <row r="15" spans="1:12" ht="31.5" x14ac:dyDescent="0.25">
      <c r="A15" s="10"/>
      <c r="B15" s="31">
        <v>4</v>
      </c>
      <c r="C15" s="33" t="s">
        <v>34</v>
      </c>
      <c r="D15" s="32"/>
      <c r="E15" s="30"/>
      <c r="F15" s="30"/>
      <c r="G15" s="30"/>
      <c r="H15" s="16">
        <f>ПозиционноеЦеновое46[[#This Row],[Цена за ед  продукции (без НДС)]]*(1+ПозиционноеЦеновое46[[#This Row],[НДС (%)]]/100)</f>
        <v>0</v>
      </c>
      <c r="I15" s="16">
        <f>ПозиционноеЦеновое46[[#This Row],[Кол-во (объем)]]*ПозиционноеЦеновое46[[#This Row],[Цена за ед  продукции (без НДС)]]</f>
        <v>0</v>
      </c>
      <c r="J15" s="16">
        <f>ПозиционноеЦеновое46[[#This Row],[Кол-во (объем)]]*ПозиционноеЦеновое46[[#This Row],[Цена за ед продукции (с НДС)]]</f>
        <v>0</v>
      </c>
      <c r="K15" s="17"/>
      <c r="L15" s="17"/>
    </row>
    <row r="16" spans="1:12" ht="15.75" x14ac:dyDescent="0.25">
      <c r="A16" s="10"/>
      <c r="B16" s="31">
        <v>5</v>
      </c>
      <c r="C16" s="33" t="s">
        <v>35</v>
      </c>
      <c r="D16" s="32"/>
      <c r="E16" s="30"/>
      <c r="F16" s="30"/>
      <c r="G16" s="30"/>
      <c r="H16" s="16">
        <f>ПозиционноеЦеновое46[[#This Row],[Цена за ед  продукции (без НДС)]]*(1+ПозиционноеЦеновое46[[#This Row],[НДС (%)]]/100)</f>
        <v>0</v>
      </c>
      <c r="I16" s="16">
        <f>ПозиционноеЦеновое46[[#This Row],[Кол-во (объем)]]*ПозиционноеЦеновое46[[#This Row],[Цена за ед  продукции (без НДС)]]</f>
        <v>0</v>
      </c>
      <c r="J16" s="16">
        <f>ПозиционноеЦеновое46[[#This Row],[Кол-во (объем)]]*ПозиционноеЦеновое46[[#This Row],[Цена за ед продукции (с НДС)]]</f>
        <v>0</v>
      </c>
      <c r="K16" s="17"/>
      <c r="L16" s="17"/>
    </row>
    <row r="17" spans="1:12" ht="15.75" x14ac:dyDescent="0.25">
      <c r="A17" s="10"/>
      <c r="B17" s="31">
        <v>6</v>
      </c>
      <c r="C17" s="33" t="s">
        <v>25</v>
      </c>
      <c r="D17" s="32"/>
      <c r="E17" s="30"/>
      <c r="F17" s="30"/>
      <c r="G17" s="30"/>
      <c r="H17" s="16">
        <f>ПозиционноеЦеновое46[[#This Row],[Цена за ед  продукции (без НДС)]]*(1+ПозиционноеЦеновое46[[#This Row],[НДС (%)]]/100)</f>
        <v>0</v>
      </c>
      <c r="I17" s="16">
        <f>ПозиционноеЦеновое46[[#This Row],[Кол-во (объем)]]*ПозиционноеЦеновое46[[#This Row],[Цена за ед  продукции (без НДС)]]</f>
        <v>0</v>
      </c>
      <c r="J17" s="16">
        <f>ПозиционноеЦеновое46[[#This Row],[Кол-во (объем)]]*ПозиционноеЦеновое46[[#This Row],[Цена за ед продукции (с НДС)]]</f>
        <v>0</v>
      </c>
      <c r="K17" s="17"/>
      <c r="L17" s="17"/>
    </row>
    <row r="18" spans="1:12" ht="15.75" x14ac:dyDescent="0.25">
      <c r="A18" s="10"/>
      <c r="B18" s="31">
        <v>7</v>
      </c>
      <c r="C18" s="33" t="s">
        <v>26</v>
      </c>
      <c r="D18" s="32"/>
      <c r="E18" s="30"/>
      <c r="F18" s="30"/>
      <c r="G18" s="30"/>
      <c r="H18" s="16">
        <f>ПозиционноеЦеновое46[[#This Row],[Цена за ед  продукции (без НДС)]]*(1+ПозиционноеЦеновое46[[#This Row],[НДС (%)]]/100)</f>
        <v>0</v>
      </c>
      <c r="I18" s="16">
        <f>ПозиционноеЦеновое46[[#This Row],[Кол-во (объем)]]*ПозиционноеЦеновое46[[#This Row],[Цена за ед  продукции (без НДС)]]</f>
        <v>0</v>
      </c>
      <c r="J18" s="16">
        <f>ПозиционноеЦеновое46[[#This Row],[Кол-во (объем)]]*ПозиционноеЦеновое46[[#This Row],[Цена за ед продукции (с НДС)]]</f>
        <v>0</v>
      </c>
      <c r="K18" s="17"/>
      <c r="L18" s="17"/>
    </row>
    <row r="19" spans="1:12" ht="15.75" x14ac:dyDescent="0.25">
      <c r="A19" s="10"/>
      <c r="B19" s="31">
        <v>8</v>
      </c>
      <c r="C19" s="33" t="s">
        <v>36</v>
      </c>
      <c r="D19" s="32"/>
      <c r="E19" s="30"/>
      <c r="F19" s="30"/>
      <c r="G19" s="30"/>
      <c r="H19" s="16">
        <f>ПозиционноеЦеновое46[[#This Row],[Цена за ед  продукции (без НДС)]]*(1+ПозиционноеЦеновое46[[#This Row],[НДС (%)]]/100)</f>
        <v>0</v>
      </c>
      <c r="I19" s="16">
        <f>ПозиционноеЦеновое46[[#This Row],[Кол-во (объем)]]*ПозиционноеЦеновое46[[#This Row],[Цена за ед  продукции (без НДС)]]</f>
        <v>0</v>
      </c>
      <c r="J19" s="16">
        <f>ПозиционноеЦеновое46[[#This Row],[Кол-во (объем)]]*ПозиционноеЦеновое46[[#This Row],[Цена за ед продукции (с НДС)]]</f>
        <v>0</v>
      </c>
      <c r="K19" s="17"/>
      <c r="L19" s="17"/>
    </row>
    <row r="20" spans="1:12" ht="15.75" x14ac:dyDescent="0.25">
      <c r="A20" s="10"/>
      <c r="B20" s="31">
        <v>9</v>
      </c>
      <c r="C20" s="33" t="s">
        <v>21</v>
      </c>
      <c r="D20" s="32"/>
      <c r="E20" s="30"/>
      <c r="F20" s="30"/>
      <c r="G20" s="30"/>
      <c r="H20" s="16">
        <f>ПозиционноеЦеновое46[[#This Row],[Цена за ед  продукции (без НДС)]]*(1+ПозиционноеЦеновое46[[#This Row],[НДС (%)]]/100)</f>
        <v>0</v>
      </c>
      <c r="I20" s="16">
        <f>ПозиционноеЦеновое46[[#This Row],[Кол-во (объем)]]*ПозиционноеЦеновое46[[#This Row],[Цена за ед  продукции (без НДС)]]</f>
        <v>0</v>
      </c>
      <c r="J20" s="16">
        <f>ПозиционноеЦеновое46[[#This Row],[Кол-во (объем)]]*ПозиционноеЦеновое46[[#This Row],[Цена за ед продукции (с НДС)]]</f>
        <v>0</v>
      </c>
      <c r="K20" s="17"/>
      <c r="L20" s="17"/>
    </row>
    <row r="21" spans="1:12" ht="31.5" x14ac:dyDescent="0.25">
      <c r="A21" s="11"/>
      <c r="B21" s="31">
        <v>10</v>
      </c>
      <c r="C21" s="33" t="s">
        <v>37</v>
      </c>
      <c r="D21" s="32"/>
      <c r="E21" s="30"/>
      <c r="F21" s="30"/>
      <c r="G21" s="30"/>
      <c r="H21" s="16">
        <f>ПозиционноеЦеновое46[[#This Row],[Цена за ед  продукции (без НДС)]]*(1+ПозиционноеЦеновое46[[#This Row],[НДС (%)]]/100)</f>
        <v>0</v>
      </c>
      <c r="I21" s="16">
        <f>ПозиционноеЦеновое46[[#This Row],[Кол-во (объем)]]*ПозиционноеЦеновое46[[#This Row],[Цена за ед  продукции (без НДС)]]</f>
        <v>0</v>
      </c>
      <c r="J21" s="16">
        <f>ПозиционноеЦеновое46[[#This Row],[Кол-во (объем)]]*ПозиционноеЦеновое46[[#This Row],[Цена за ед продукции (с НДС)]]</f>
        <v>0</v>
      </c>
      <c r="K21" s="17"/>
      <c r="L21" s="17"/>
    </row>
    <row r="22" spans="1:12" ht="15.75" x14ac:dyDescent="0.25">
      <c r="A22" s="11"/>
      <c r="B22" s="31">
        <v>11</v>
      </c>
      <c r="C22" s="33" t="s">
        <v>30</v>
      </c>
      <c r="D22" s="32"/>
      <c r="E22" s="30"/>
      <c r="F22" s="30"/>
      <c r="G22" s="30"/>
      <c r="H22" s="16">
        <f>ПозиционноеЦеновое46[[#This Row],[Цена за ед  продукции (без НДС)]]*(1+ПозиционноеЦеновое46[[#This Row],[НДС (%)]]/100)</f>
        <v>0</v>
      </c>
      <c r="I22" s="16">
        <f>ПозиционноеЦеновое46[[#This Row],[Кол-во (объем)]]*ПозиционноеЦеновое46[[#This Row],[Цена за ед  продукции (без НДС)]]</f>
        <v>0</v>
      </c>
      <c r="J22" s="16">
        <f>ПозиционноеЦеновое46[[#This Row],[Кол-во (объем)]]*ПозиционноеЦеновое46[[#This Row],[Цена за ед продукции (с НДС)]]</f>
        <v>0</v>
      </c>
      <c r="K22" s="17"/>
      <c r="L22" s="17"/>
    </row>
    <row r="23" spans="1:12" ht="15.75" x14ac:dyDescent="0.25">
      <c r="A23" s="11"/>
      <c r="B23" s="31">
        <v>12</v>
      </c>
      <c r="C23" s="33" t="s">
        <v>38</v>
      </c>
      <c r="D23" s="32"/>
      <c r="E23" s="30"/>
      <c r="F23" s="30"/>
      <c r="G23" s="30"/>
      <c r="H23" s="16">
        <f>ПозиционноеЦеновое46[[#This Row],[Цена за ед  продукции (без НДС)]]*(1+ПозиционноеЦеновое46[[#This Row],[НДС (%)]]/100)</f>
        <v>0</v>
      </c>
      <c r="I23" s="16">
        <f>ПозиционноеЦеновое46[[#This Row],[Кол-во (объем)]]*ПозиционноеЦеновое46[[#This Row],[Цена за ед  продукции (без НДС)]]</f>
        <v>0</v>
      </c>
      <c r="J23" s="16">
        <f>ПозиционноеЦеновое46[[#This Row],[Кол-во (объем)]]*ПозиционноеЦеновое46[[#This Row],[Цена за ед продукции (с НДС)]]</f>
        <v>0</v>
      </c>
      <c r="K23" s="17"/>
      <c r="L23" s="17"/>
    </row>
    <row r="24" spans="1:12" ht="15.75" x14ac:dyDescent="0.25">
      <c r="A24" s="11"/>
      <c r="B24" s="31">
        <v>13</v>
      </c>
      <c r="C24" s="33" t="s">
        <v>27</v>
      </c>
      <c r="D24" s="32"/>
      <c r="E24" s="30"/>
      <c r="F24" s="30"/>
      <c r="G24" s="30"/>
      <c r="H24" s="16">
        <f>ПозиционноеЦеновое46[[#This Row],[Цена за ед  продукции (без НДС)]]*(1+ПозиционноеЦеновое46[[#This Row],[НДС (%)]]/100)</f>
        <v>0</v>
      </c>
      <c r="I24" s="16">
        <f>ПозиционноеЦеновое46[[#This Row],[Кол-во (объем)]]*ПозиционноеЦеновое46[[#This Row],[Цена за ед  продукции (без НДС)]]</f>
        <v>0</v>
      </c>
      <c r="J24" s="16">
        <f>ПозиционноеЦеновое46[[#This Row],[Кол-во (объем)]]*ПозиционноеЦеновое46[[#This Row],[Цена за ед продукции (с НДС)]]</f>
        <v>0</v>
      </c>
      <c r="K24" s="17"/>
      <c r="L24" s="17"/>
    </row>
    <row r="25" spans="1:12" ht="15.75" x14ac:dyDescent="0.25">
      <c r="A25" s="11"/>
      <c r="B25" s="31">
        <v>14</v>
      </c>
      <c r="C25" s="33" t="s">
        <v>39</v>
      </c>
      <c r="D25" s="32"/>
      <c r="E25" s="30"/>
      <c r="F25" s="30"/>
      <c r="G25" s="30"/>
      <c r="H25" s="16">
        <f>ПозиционноеЦеновое46[[#This Row],[Цена за ед  продукции (без НДС)]]*(1+ПозиционноеЦеновое46[[#This Row],[НДС (%)]]/100)</f>
        <v>0</v>
      </c>
      <c r="I25" s="16">
        <f>ПозиционноеЦеновое46[[#This Row],[Кол-во (объем)]]*ПозиционноеЦеновое46[[#This Row],[Цена за ед  продукции (без НДС)]]</f>
        <v>0</v>
      </c>
      <c r="J25" s="16">
        <f>ПозиционноеЦеновое46[[#This Row],[Кол-во (объем)]]*ПозиционноеЦеновое46[[#This Row],[Цена за ед продукции (с НДС)]]</f>
        <v>0</v>
      </c>
      <c r="K25" s="17"/>
      <c r="L25" s="17"/>
    </row>
    <row r="26" spans="1:12" ht="15.75" x14ac:dyDescent="0.25">
      <c r="A26" s="11"/>
      <c r="B26" s="31">
        <v>15</v>
      </c>
      <c r="C26" s="33" t="s">
        <v>40</v>
      </c>
      <c r="D26" s="32"/>
      <c r="E26" s="30"/>
      <c r="F26" s="30"/>
      <c r="G26" s="30"/>
      <c r="H26" s="16">
        <f>ПозиционноеЦеновое46[[#This Row],[Цена за ед  продукции (без НДС)]]*(1+ПозиционноеЦеновое46[[#This Row],[НДС (%)]]/100)</f>
        <v>0</v>
      </c>
      <c r="I26" s="16">
        <f>ПозиционноеЦеновое46[[#This Row],[Кол-во (объем)]]*ПозиционноеЦеновое46[[#This Row],[Цена за ед  продукции (без НДС)]]</f>
        <v>0</v>
      </c>
      <c r="J26" s="16">
        <f>ПозиционноеЦеновое46[[#This Row],[Кол-во (объем)]]*ПозиционноеЦеновое46[[#This Row],[Цена за ед продукции (с НДС)]]</f>
        <v>0</v>
      </c>
      <c r="K26" s="17"/>
      <c r="L26" s="17"/>
    </row>
    <row r="27" spans="1:12" ht="15.75" x14ac:dyDescent="0.25">
      <c r="A27" s="11"/>
      <c r="B27" s="31">
        <v>16</v>
      </c>
      <c r="C27" s="33" t="s">
        <v>23</v>
      </c>
      <c r="D27" s="32"/>
      <c r="E27" s="30"/>
      <c r="F27" s="30"/>
      <c r="G27" s="30"/>
      <c r="H27" s="16">
        <f>ПозиционноеЦеновое46[[#This Row],[Цена за ед  продукции (без НДС)]]*(1+ПозиционноеЦеновое46[[#This Row],[НДС (%)]]/100)</f>
        <v>0</v>
      </c>
      <c r="I27" s="16">
        <f>ПозиционноеЦеновое46[[#This Row],[Кол-во (объем)]]*ПозиционноеЦеновое46[[#This Row],[Цена за ед  продукции (без НДС)]]</f>
        <v>0</v>
      </c>
      <c r="J27" s="16">
        <f>ПозиционноеЦеновое46[[#This Row],[Кол-во (объем)]]*ПозиционноеЦеновое46[[#This Row],[Цена за ед продукции (с НДС)]]</f>
        <v>0</v>
      </c>
      <c r="K27" s="17"/>
      <c r="L27" s="17"/>
    </row>
    <row r="28" spans="1:12" ht="15.75" x14ac:dyDescent="0.25">
      <c r="A28" s="11"/>
      <c r="B28" s="31">
        <v>17</v>
      </c>
      <c r="C28" s="33" t="s">
        <v>41</v>
      </c>
      <c r="D28" s="32"/>
      <c r="E28" s="30"/>
      <c r="F28" s="30"/>
      <c r="G28" s="30"/>
      <c r="H28" s="16">
        <f>ПозиционноеЦеновое46[[#This Row],[Цена за ед  продукции (без НДС)]]*(1+ПозиционноеЦеновое46[[#This Row],[НДС (%)]]/100)</f>
        <v>0</v>
      </c>
      <c r="I28" s="16">
        <f>ПозиционноеЦеновое46[[#This Row],[Кол-во (объем)]]*ПозиционноеЦеновое46[[#This Row],[Цена за ед  продукции (без НДС)]]</f>
        <v>0</v>
      </c>
      <c r="J28" s="16">
        <f>ПозиционноеЦеновое46[[#This Row],[Кол-во (объем)]]*ПозиционноеЦеновое46[[#This Row],[Цена за ед продукции (с НДС)]]</f>
        <v>0</v>
      </c>
      <c r="K28" s="17"/>
      <c r="L28" s="17"/>
    </row>
    <row r="29" spans="1:12" ht="15.75" x14ac:dyDescent="0.25">
      <c r="A29" s="11"/>
      <c r="B29" s="31">
        <v>18</v>
      </c>
      <c r="C29" s="33" t="s">
        <v>42</v>
      </c>
      <c r="D29" s="32"/>
      <c r="E29" s="30"/>
      <c r="F29" s="30"/>
      <c r="G29" s="30"/>
      <c r="H29" s="16">
        <f>ПозиционноеЦеновое46[[#This Row],[Цена за ед  продукции (без НДС)]]*(1+ПозиционноеЦеновое46[[#This Row],[НДС (%)]]/100)</f>
        <v>0</v>
      </c>
      <c r="I29" s="16">
        <f>ПозиционноеЦеновое46[[#This Row],[Кол-во (объем)]]*ПозиционноеЦеновое46[[#This Row],[Цена за ед  продукции (без НДС)]]</f>
        <v>0</v>
      </c>
      <c r="J29" s="16">
        <f>ПозиционноеЦеновое46[[#This Row],[Кол-во (объем)]]*ПозиционноеЦеновое46[[#This Row],[Цена за ед продукции (с НДС)]]</f>
        <v>0</v>
      </c>
      <c r="K29" s="17"/>
      <c r="L29" s="17"/>
    </row>
    <row r="30" spans="1:12" ht="15.75" x14ac:dyDescent="0.25">
      <c r="A30" s="11"/>
      <c r="B30" s="31">
        <v>19</v>
      </c>
      <c r="C30" s="33" t="s">
        <v>24</v>
      </c>
      <c r="D30" s="32"/>
      <c r="E30" s="30"/>
      <c r="F30" s="30"/>
      <c r="G30" s="30"/>
      <c r="H30" s="16">
        <f>ПозиционноеЦеновое46[[#This Row],[Цена за ед  продукции (без НДС)]]*(1+ПозиционноеЦеновое46[[#This Row],[НДС (%)]]/100)</f>
        <v>0</v>
      </c>
      <c r="I30" s="16">
        <f>ПозиционноеЦеновое46[[#This Row],[Кол-во (объем)]]*ПозиционноеЦеновое46[[#This Row],[Цена за ед  продукции (без НДС)]]</f>
        <v>0</v>
      </c>
      <c r="J30" s="16">
        <f>ПозиционноеЦеновое46[[#This Row],[Кол-во (объем)]]*ПозиционноеЦеновое46[[#This Row],[Цена за ед продукции (с НДС)]]</f>
        <v>0</v>
      </c>
      <c r="K30" s="17"/>
      <c r="L30" s="17"/>
    </row>
    <row r="31" spans="1:12" ht="15.75" x14ac:dyDescent="0.25">
      <c r="A31" s="11"/>
      <c r="B31" s="31">
        <v>20</v>
      </c>
      <c r="C31" s="33" t="s">
        <v>43</v>
      </c>
      <c r="D31" s="32"/>
      <c r="E31" s="30"/>
      <c r="F31" s="30"/>
      <c r="G31" s="30"/>
      <c r="H31" s="16">
        <f>ПозиционноеЦеновое46[[#This Row],[Цена за ед  продукции (без НДС)]]*(1+ПозиционноеЦеновое46[[#This Row],[НДС (%)]]/100)</f>
        <v>0</v>
      </c>
      <c r="I31" s="16">
        <f>ПозиционноеЦеновое46[[#This Row],[Кол-во (объем)]]*ПозиционноеЦеновое46[[#This Row],[Цена за ед  продукции (без НДС)]]</f>
        <v>0</v>
      </c>
      <c r="J31" s="16">
        <f>ПозиционноеЦеновое46[[#This Row],[Кол-во (объем)]]*ПозиционноеЦеновое46[[#This Row],[Цена за ед продукции (с НДС)]]</f>
        <v>0</v>
      </c>
      <c r="K31" s="17"/>
      <c r="L31" s="17"/>
    </row>
    <row r="32" spans="1:12" ht="15.75" x14ac:dyDescent="0.25">
      <c r="A32" s="11"/>
      <c r="B32" s="31">
        <v>21</v>
      </c>
      <c r="C32" s="33" t="s">
        <v>44</v>
      </c>
      <c r="D32" s="32"/>
      <c r="E32" s="16"/>
      <c r="F32" s="16"/>
      <c r="G32" s="16"/>
      <c r="H32" s="16">
        <f>ПозиционноеЦеновое46[[#This Row],[Цена за ед  продукции (без НДС)]]*(1+ПозиционноеЦеновое46[[#This Row],[НДС (%)]]/100)</f>
        <v>0</v>
      </c>
      <c r="I32" s="16">
        <f>ПозиционноеЦеновое46[[#This Row],[Кол-во (объем)]]*ПозиционноеЦеновое46[[#This Row],[Цена за ед  продукции (без НДС)]]</f>
        <v>0</v>
      </c>
      <c r="J32" s="16">
        <f>ПозиционноеЦеновое46[[#This Row],[Кол-во (объем)]]*ПозиционноеЦеновое46[[#This Row],[Цена за ед продукции (с НДС)]]</f>
        <v>0</v>
      </c>
      <c r="K32" s="17"/>
      <c r="L32" s="17"/>
    </row>
    <row r="33" spans="1:12" ht="15.75" x14ac:dyDescent="0.25">
      <c r="A33" s="11"/>
      <c r="B33" s="31">
        <v>22</v>
      </c>
      <c r="C33" s="33" t="s">
        <v>45</v>
      </c>
      <c r="D33" s="32"/>
      <c r="E33" s="16"/>
      <c r="F33" s="16"/>
      <c r="G33" s="16"/>
      <c r="H33" s="16">
        <f>ПозиционноеЦеновое46[[#This Row],[Цена за ед  продукции (без НДС)]]*(1+ПозиционноеЦеновое46[[#This Row],[НДС (%)]]/100)</f>
        <v>0</v>
      </c>
      <c r="I33" s="16">
        <f>ПозиционноеЦеновое46[[#This Row],[Кол-во (объем)]]*ПозиционноеЦеновое46[[#This Row],[Цена за ед  продукции (без НДС)]]</f>
        <v>0</v>
      </c>
      <c r="J33" s="16">
        <f>ПозиционноеЦеновое46[[#This Row],[Кол-во (объем)]]*ПозиционноеЦеновое46[[#This Row],[Цена за ед продукции (с НДС)]]</f>
        <v>0</v>
      </c>
      <c r="K33" s="17"/>
      <c r="L33" s="17"/>
    </row>
    <row r="34" spans="1:12" ht="31.5" x14ac:dyDescent="0.25">
      <c r="A34" s="11"/>
      <c r="B34" s="31">
        <v>23</v>
      </c>
      <c r="C34" s="33" t="s">
        <v>46</v>
      </c>
      <c r="D34" s="32"/>
      <c r="E34" s="16"/>
      <c r="F34" s="16"/>
      <c r="G34" s="16"/>
      <c r="H34" s="16">
        <f>ПозиционноеЦеновое46[[#This Row],[Цена за ед  продукции (без НДС)]]*(1+ПозиционноеЦеновое46[[#This Row],[НДС (%)]]/100)</f>
        <v>0</v>
      </c>
      <c r="I34" s="16">
        <f>ПозиционноеЦеновое46[[#This Row],[Кол-во (объем)]]*ПозиционноеЦеновое46[[#This Row],[Цена за ед  продукции (без НДС)]]</f>
        <v>0</v>
      </c>
      <c r="J34" s="16">
        <f>ПозиционноеЦеновое46[[#This Row],[Кол-во (объем)]]*ПозиционноеЦеновое46[[#This Row],[Цена за ед продукции (с НДС)]]</f>
        <v>0</v>
      </c>
      <c r="K34" s="17"/>
      <c r="L34" s="17"/>
    </row>
    <row r="35" spans="1:12" ht="15.75" x14ac:dyDescent="0.25">
      <c r="A35" s="11"/>
      <c r="B35" s="31">
        <v>24</v>
      </c>
      <c r="C35" s="33" t="s">
        <v>32</v>
      </c>
      <c r="D35" s="32"/>
      <c r="E35" s="30"/>
      <c r="F35" s="30"/>
      <c r="G35" s="30"/>
      <c r="H35" s="16">
        <f>ПозиционноеЦеновое46[[#This Row],[Цена за ед  продукции (без НДС)]]*(1+ПозиционноеЦеновое46[[#This Row],[НДС (%)]]/100)</f>
        <v>0</v>
      </c>
      <c r="I35" s="16">
        <f>ПозиционноеЦеновое46[[#This Row],[Кол-во (объем)]]*ПозиционноеЦеновое46[[#This Row],[Цена за ед  продукции (без НДС)]]</f>
        <v>0</v>
      </c>
      <c r="J35" s="16">
        <f>ПозиционноеЦеновое46[[#This Row],[Кол-во (объем)]]*ПозиционноеЦеновое46[[#This Row],[Цена за ед продукции (с НДС)]]</f>
        <v>0</v>
      </c>
      <c r="K35" s="17"/>
      <c r="L35" s="17"/>
    </row>
    <row r="36" spans="1:12" ht="15.75" x14ac:dyDescent="0.25">
      <c r="A36" s="11"/>
      <c r="B36" s="31">
        <v>25</v>
      </c>
      <c r="C36" s="33" t="s">
        <v>47</v>
      </c>
      <c r="D36" s="32"/>
      <c r="E36" s="30"/>
      <c r="F36" s="30"/>
      <c r="G36" s="30"/>
      <c r="H36" s="16">
        <f>ПозиционноеЦеновое46[[#This Row],[Цена за ед  продукции (без НДС)]]*(1+ПозиционноеЦеновое46[[#This Row],[НДС (%)]]/100)</f>
        <v>0</v>
      </c>
      <c r="I36" s="16">
        <f>ПозиционноеЦеновое46[[#This Row],[Кол-во (объем)]]*ПозиционноеЦеновое46[[#This Row],[Цена за ед  продукции (без НДС)]]</f>
        <v>0</v>
      </c>
      <c r="J36" s="16">
        <f>ПозиционноеЦеновое46[[#This Row],[Кол-во (объем)]]*ПозиционноеЦеновое46[[#This Row],[Цена за ед продукции (с НДС)]]</f>
        <v>0</v>
      </c>
      <c r="K36" s="17"/>
      <c r="L36" s="17"/>
    </row>
    <row r="37" spans="1:12" ht="15.75" x14ac:dyDescent="0.25">
      <c r="A37" s="11"/>
      <c r="B37" s="31">
        <v>26</v>
      </c>
      <c r="C37" s="33" t="s">
        <v>28</v>
      </c>
      <c r="D37" s="32"/>
      <c r="E37" s="30"/>
      <c r="F37" s="30"/>
      <c r="G37" s="30"/>
      <c r="H37" s="16">
        <f>ПозиционноеЦеновое46[[#This Row],[Цена за ед  продукции (без НДС)]]*(1+ПозиционноеЦеновое46[[#This Row],[НДС (%)]]/100)</f>
        <v>0</v>
      </c>
      <c r="I37" s="16">
        <f>ПозиционноеЦеновое46[[#This Row],[Кол-во (объем)]]*ПозиционноеЦеновое46[[#This Row],[Цена за ед  продукции (без НДС)]]</f>
        <v>0</v>
      </c>
      <c r="J37" s="16">
        <f>ПозиционноеЦеновое46[[#This Row],[Кол-во (объем)]]*ПозиционноеЦеновое46[[#This Row],[Цена за ед продукции (с НДС)]]</f>
        <v>0</v>
      </c>
      <c r="K37" s="17"/>
      <c r="L37" s="17"/>
    </row>
    <row r="38" spans="1:12" ht="47.25" x14ac:dyDescent="0.25">
      <c r="A38" s="3"/>
      <c r="B38" s="31">
        <v>27</v>
      </c>
      <c r="C38" s="33" t="s">
        <v>48</v>
      </c>
      <c r="D38" s="32"/>
      <c r="E38" s="30"/>
      <c r="F38" s="30"/>
      <c r="G38" s="30"/>
      <c r="H38" s="16">
        <f>ПозиционноеЦеновое46[[#This Row],[Цена за ед  продукции (без НДС)]]*(1+ПозиционноеЦеновое46[[#This Row],[НДС (%)]]/100)</f>
        <v>0</v>
      </c>
      <c r="I38" s="16">
        <f>ПозиционноеЦеновое46[[#This Row],[Кол-во (объем)]]*ПозиционноеЦеновое46[[#This Row],[Цена за ед  продукции (без НДС)]]</f>
        <v>0</v>
      </c>
      <c r="J38" s="16">
        <f>ПозиционноеЦеновое46[[#This Row],[Кол-во (объем)]]*ПозиционноеЦеновое46[[#This Row],[Цена за ед продукции (с НДС)]]</f>
        <v>0</v>
      </c>
      <c r="K38" s="17"/>
      <c r="L38" s="17"/>
    </row>
    <row r="39" spans="1:12" ht="31.5" x14ac:dyDescent="0.25">
      <c r="A39" s="3"/>
      <c r="B39" s="31">
        <v>28</v>
      </c>
      <c r="C39" s="33" t="s">
        <v>49</v>
      </c>
      <c r="D39" s="32"/>
      <c r="E39" s="30"/>
      <c r="F39" s="30"/>
      <c r="G39" s="30"/>
      <c r="H39" s="16">
        <f>ПозиционноеЦеновое46[[#This Row],[Цена за ед  продукции (без НДС)]]*(1+ПозиционноеЦеновое46[[#This Row],[НДС (%)]]/100)</f>
        <v>0</v>
      </c>
      <c r="I39" s="16">
        <f>ПозиционноеЦеновое46[[#This Row],[Кол-во (объем)]]*ПозиционноеЦеновое46[[#This Row],[Цена за ед  продукции (без НДС)]]</f>
        <v>0</v>
      </c>
      <c r="J39" s="16">
        <f>ПозиционноеЦеновое46[[#This Row],[Кол-во (объем)]]*ПозиционноеЦеновое46[[#This Row],[Цена за ед продукции (с НДС)]]</f>
        <v>0</v>
      </c>
      <c r="K39" s="17"/>
      <c r="L39" s="17"/>
    </row>
    <row r="40" spans="1:12" ht="31.5" x14ac:dyDescent="0.25">
      <c r="A40" s="3"/>
      <c r="B40" s="31">
        <v>29</v>
      </c>
      <c r="C40" s="33" t="s">
        <v>50</v>
      </c>
      <c r="D40" s="32"/>
      <c r="E40" s="30"/>
      <c r="F40" s="30"/>
      <c r="G40" s="30"/>
      <c r="H40" s="16">
        <f>ПозиционноеЦеновое46[[#This Row],[Цена за ед  продукции (без НДС)]]*(1+ПозиционноеЦеновое46[[#This Row],[НДС (%)]]/100)</f>
        <v>0</v>
      </c>
      <c r="I40" s="16">
        <f>ПозиционноеЦеновое46[[#This Row],[Кол-во (объем)]]*ПозиционноеЦеновое46[[#This Row],[Цена за ед  продукции (без НДС)]]</f>
        <v>0</v>
      </c>
      <c r="J40" s="16">
        <f>ПозиционноеЦеновое46[[#This Row],[Кол-во (объем)]]*ПозиционноеЦеновое46[[#This Row],[Цена за ед продукции (с НДС)]]</f>
        <v>0</v>
      </c>
      <c r="K40" s="17"/>
      <c r="L40" s="17"/>
    </row>
    <row r="41" spans="1:12" ht="15.75" x14ac:dyDescent="0.25">
      <c r="A41" s="3"/>
      <c r="B41" s="31">
        <v>30</v>
      </c>
      <c r="C41" s="33" t="s">
        <v>31</v>
      </c>
      <c r="D41" s="32"/>
      <c r="E41" s="16"/>
      <c r="F41" s="16"/>
      <c r="G41" s="16"/>
      <c r="H41" s="16">
        <f>ПозиционноеЦеновое46[[#This Row],[Цена за ед  продукции (без НДС)]]*(1+ПозиционноеЦеновое46[[#This Row],[НДС (%)]]/100)</f>
        <v>0</v>
      </c>
      <c r="I41" s="16">
        <f>ПозиционноеЦеновое46[[#This Row],[Кол-во (объем)]]*ПозиционноеЦеновое46[[#This Row],[Цена за ед  продукции (без НДС)]]</f>
        <v>0</v>
      </c>
      <c r="J41" s="16">
        <f>ПозиционноеЦеновое46[[#This Row],[Кол-во (объем)]]*ПозиционноеЦеновое46[[#This Row],[Цена за ед продукции (с НДС)]]</f>
        <v>0</v>
      </c>
      <c r="K41" s="17"/>
      <c r="L41" s="17"/>
    </row>
    <row r="42" spans="1:12" ht="15.75" x14ac:dyDescent="0.25">
      <c r="A42" s="3"/>
      <c r="B42" s="14"/>
      <c r="C42" s="18" t="s">
        <v>13</v>
      </c>
      <c r="D42" s="17"/>
      <c r="E42" s="16">
        <v>608</v>
      </c>
      <c r="F42" s="16">
        <f>SUBTOTAL(109,F12:F41)</f>
        <v>0</v>
      </c>
      <c r="G42" s="16">
        <f>SUBTOTAL(109,G12:G41)</f>
        <v>0</v>
      </c>
      <c r="H42" s="16">
        <f>SUBTOTAL(109,H12:H41)</f>
        <v>0</v>
      </c>
      <c r="I42" s="16">
        <f>SUBTOTAL(109,I12:I41)</f>
        <v>0</v>
      </c>
      <c r="J42" s="16">
        <f>SUBTOTAL(109,J12:J41)</f>
        <v>0</v>
      </c>
      <c r="K42" s="17"/>
      <c r="L42" s="17"/>
    </row>
  </sheetData>
  <mergeCells count="14">
    <mergeCell ref="B9:C9"/>
    <mergeCell ref="D9:E9"/>
    <mergeCell ref="B6:C6"/>
    <mergeCell ref="D6:K6"/>
    <mergeCell ref="D7:E7"/>
    <mergeCell ref="F7:G7"/>
    <mergeCell ref="D8:E8"/>
    <mergeCell ref="F8:G8"/>
    <mergeCell ref="B3:C3"/>
    <mergeCell ref="D3:E3"/>
    <mergeCell ref="B4:C4"/>
    <mergeCell ref="D4:K4"/>
    <mergeCell ref="B5:C5"/>
    <mergeCell ref="D5:K5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operator="notEqual" allowBlank="1" showInputMessage="1" showErrorMessage="1" error="Только число, не равное нулю." sqref="E32:E4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42">
      <formula1>0</formula1>
    </dataValidation>
    <dataValidation type="decimal" operator="greaterThanOrEqual" allowBlank="1" showInputMessage="1" showErrorMessage="1" prompt="Только число, больше или равное нулю" sqref="H12:J42 F12:F42">
      <formula1>0</formula1>
    </dataValidation>
  </dataValidations>
  <pageMargins left="0.7" right="0.7" top="0.75" bottom="0.75" header="0.3" footer="0.3"/>
  <pageSetup paperSize="9" scale="66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 г.</vt:lpstr>
      <vt:lpstr>2024 г.</vt:lpstr>
      <vt:lpstr>2025 г.</vt:lpstr>
      <vt:lpstr>'2023 г.'!Заголовки_для_печати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2022-11-15T05:02:52Z</dcterms:modified>
  <cp:category>Формы; Закупочная документация</cp:category>
</cp:coreProperties>
</file>